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Y:\ПЦК_информатики\Фесенко\WS- Абилимпикс - Профессионалы\РЧ Фотография 26\26\"/>
    </mc:Choice>
  </mc:AlternateContent>
  <xr:revisionPtr revIDLastSave="0" documentId="13_ncr:1_{41444615-2656-42A7-B71E-5ED938E9C88A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4" l="1"/>
  <c r="G23" i="4"/>
  <c r="G22" i="4"/>
  <c r="G33" i="3"/>
  <c r="G32" i="3"/>
  <c r="G29" i="3"/>
  <c r="A5" i="5" l="1"/>
  <c r="A3" i="5"/>
  <c r="G34" i="4"/>
  <c r="G26" i="4"/>
  <c r="G25" i="4"/>
  <c r="G24" i="4"/>
  <c r="G21" i="4"/>
  <c r="G20" i="4"/>
  <c r="G19" i="4"/>
  <c r="G18" i="4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G60" i="3"/>
  <c r="G59" i="3"/>
  <c r="G58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1" i="3"/>
  <c r="G30" i="3"/>
  <c r="G28" i="3"/>
  <c r="G27" i="3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G78" i="2"/>
  <c r="G77" i="2"/>
  <c r="G74" i="2"/>
  <c r="G73" i="2"/>
  <c r="G72" i="2"/>
  <c r="G71" i="2"/>
  <c r="G70" i="2"/>
  <c r="G69" i="2"/>
  <c r="G68" i="2"/>
  <c r="G67" i="2"/>
  <c r="G66" i="2"/>
  <c r="G65" i="2"/>
  <c r="G51" i="2"/>
  <c r="G50" i="2"/>
  <c r="G33" i="2"/>
  <c r="G32" i="2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<sst xmlns="http://schemas.openxmlformats.org/spreadsheetml/2006/main" count="624" uniqueCount="249">
  <si>
    <t>Компетенция</t>
  </si>
  <si>
    <t>Фотография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</si>
  <si>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</si>
  <si>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</si>
  <si>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</si>
  <si>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</si>
  <si>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</si>
  <si>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</si>
  <si>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</si>
  <si>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</si>
  <si>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</si>
  <si>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</si>
  <si>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</si>
  <si>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</si>
  <si>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</si>
  <si>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</si>
  <si>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</si>
  <si>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</si>
  <si>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</si>
  <si>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</si>
  <si>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</si>
  <si>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</si>
  <si>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</si>
  <si>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</si>
  <si>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</si>
  <si>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</si>
  <si>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</si>
  <si>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</si>
  <si>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</si>
  <si>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</si>
  <si>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</si>
  <si>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</si>
  <si>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</si>
  <si>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</si>
  <si>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</si>
  <si>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70 кв.м.</t>
  </si>
  <si>
    <t xml:space="preserve">Освещение: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</si>
  <si>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</si>
  <si>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Электричество:точка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</si>
  <si>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</si>
  <si>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твёрдое  - 70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</si>
  <si>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</si>
  <si>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</si>
  <si>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</si>
  <si>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</si>
  <si>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</si>
  <si>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</si>
  <si>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</si>
  <si>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</si>
  <si>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</si>
  <si>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</si>
  <si>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Офисный стол</t>
  </si>
  <si>
    <t>офисный</t>
  </si>
  <si>
    <t>Мебель</t>
  </si>
  <si>
    <t>шт</t>
  </si>
  <si>
    <t>Стул</t>
  </si>
  <si>
    <t>Мусорная корзина</t>
  </si>
  <si>
    <t>пластиковая</t>
  </si>
  <si>
    <t>Оборудование</t>
  </si>
  <si>
    <t>Охрана труда и техника безопасности</t>
  </si>
  <si>
    <t>Рекомендации представителей индустрии (указывается конкретное оборудование)</t>
  </si>
  <si>
    <t>Аптечка</t>
  </si>
  <si>
    <t>стандартная</t>
  </si>
  <si>
    <t>Охрана труда</t>
  </si>
  <si>
    <t>Огнетушитель</t>
  </si>
  <si>
    <t>УГ-1</t>
  </si>
  <si>
    <t>Комната Конкурсантов (по количеству конкурсантов)</t>
  </si>
  <si>
    <t>Площадь зоны: 36.4 кв.м.</t>
  </si>
  <si>
    <t>Освещение: верхнее искусственное освещение ( не менее 300 люкс)</t>
  </si>
  <si>
    <t>Электричество: 2 подключения к сети  по 220 Вольт</t>
  </si>
  <si>
    <t>Покрытие пола: линолеум на всю зону</t>
  </si>
  <si>
    <t>Стол рабочий</t>
  </si>
  <si>
    <t>(ШхГхВ) 1400х600х750</t>
  </si>
  <si>
    <t>на колесиках, без подлокотников
синяя или серая обивка
расчитанные на вес не менее 100 кг</t>
  </si>
  <si>
    <t>Комната Экспертов (включая Главного эксперта) (по количеству экспертов)</t>
  </si>
  <si>
    <t>Площадь зоны: 33 кв.м.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</si>
  <si>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</si>
  <si>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3 точки подключения к сети по 220 Вольт	</t>
  </si>
  <si>
    <t xml:space="preserve">Стол рабочий </t>
  </si>
  <si>
    <t>(ШхГхВ) 1200х700х750</t>
  </si>
  <si>
    <t xml:space="preserve">Стул </t>
  </si>
  <si>
    <t>4 ножки, без подлокотников</t>
  </si>
  <si>
    <t>Компьютер (Моноблок)</t>
  </si>
  <si>
    <t>Процессор не менее 6 ядер, не менее 3 ГГЦ, оперативная память не менее 16 ГБ, видеокарта не менее 4 ГБ видеопамяти, SSD не менее 512 ГБ, монитор IPS, не менее FullHD, 24 дюйма.</t>
  </si>
  <si>
    <t>Оборудование IT</t>
  </si>
  <si>
    <t>Мышь для компьютера</t>
  </si>
  <si>
    <t xml:space="preserve">оптическая
</t>
  </si>
  <si>
    <t>Клавиатура</t>
  </si>
  <si>
    <t>проводная</t>
  </si>
  <si>
    <t>Сетевой удлинитель (на 5 розеток)</t>
  </si>
  <si>
    <t>длинна 5 м</t>
  </si>
  <si>
    <t>Источник бесперебойного питания</t>
  </si>
  <si>
    <t>выходная мощность 1100 ВА / 660 Вт</t>
  </si>
  <si>
    <t>Лазерный принтер А4</t>
  </si>
  <si>
    <t xml:space="preserve"> чб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</si>
  <si>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</si>
  <si>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</si>
  <si>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</si>
  <si>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Программное обеспечение для просмотра и редактирования растровой графики</t>
  </si>
  <si>
    <r>
      <rPr>
        <sz val="10"/>
        <rFont val="Times New Roman"/>
        <charset val="1"/>
      </rPr>
      <t>ПО для работы с векторной графикой со следующими базовыми функциями:
- Возможность редактирования RAW
- Поддержка 16 bit
-</t>
    </r>
    <r>
      <rPr>
        <sz val="10"/>
        <rFont val="Times New Roman"/>
        <charset val="204"/>
      </rPr>
      <t xml:space="preserve">Поддержка AdobeRGB
</t>
    </r>
    <r>
      <rPr>
        <sz val="10"/>
        <rFont val="Times New Roman"/>
        <charset val="1"/>
      </rPr>
      <t>- Сохранение итогового файла в формате .jpg (.jpeg), tiff</t>
    </r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</si>
  <si>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</si>
  <si>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</si>
  <si>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 xml:space="preserve">Складское помещение </t>
  </si>
  <si>
    <t>Площадь зоны: не менее 10 кв.м.</t>
  </si>
  <si>
    <t xml:space="preserve">Освещение: Допустимо верхнее искусственное освещение ( не менее 300 люкс) </t>
  </si>
  <si>
    <t>Электричество: 220 Вольт подключения к сети</t>
  </si>
  <si>
    <t>Покрытие пола: твёрдое покрытие на всю зону</t>
  </si>
  <si>
    <t>Подведение/ отведение ГХВС (при необходимости): не требуется</t>
  </si>
  <si>
    <t>шт.</t>
  </si>
  <si>
    <t>Стеллаж</t>
  </si>
  <si>
    <t>высота 2м, глубина 30см, ширина 70, нагрузка на полку от 150кг.</t>
  </si>
  <si>
    <t>Рабочее место Конкурсанта (основное оборудование, вспомогательное оборудование, инструмент (по количеству рабочих мест))</t>
  </si>
  <si>
    <t>Фотоштатив</t>
  </si>
  <si>
    <t>нагрузка до 3 кг. Область высот не ниже 75 и не выше 160 см. Возможность вертикального наклона центральной штанги. Стыковочный узел головки - 75 или 50 мм.</t>
  </si>
  <si>
    <t xml:space="preserve">шт ( на 1 раб.место) </t>
  </si>
  <si>
    <t>Студийный импульсный свет</t>
  </si>
  <si>
    <t>Моноблоки мощностью не менее 500 Вт с регулировной мощности с шагом 1/10 ступени и пилотным светом с возможностью пропорциональной работы.</t>
  </si>
  <si>
    <t xml:space="preserve">Журавль телескопический </t>
  </si>
  <si>
    <t>Журавль длинной от 117см до 212 см со стальным противовесом и крючком для противовеса. Нагрузка до 7 кг. Материал - сталь.</t>
  </si>
  <si>
    <t>Софт-бокс</t>
  </si>
  <si>
    <t>с соответсвующим моноблокам байонетом. Размер 90x120</t>
  </si>
  <si>
    <t>с соответсвующим моноблокам байонетом. Размер 60x80</t>
  </si>
  <si>
    <t>Софт-бокс стрип</t>
  </si>
  <si>
    <t>с соответсвующим моноблокам байонетом. Размер от 20x90 до 40x120</t>
  </si>
  <si>
    <t>Флаг</t>
  </si>
  <si>
    <t>Чёрный тканевый на металлической рамке, размер от 20x30 до 50х50 см</t>
  </si>
  <si>
    <t>Зонт комбинированный 115 см</t>
  </si>
  <si>
    <t>соместимый с рефлектором</t>
  </si>
  <si>
    <t>Рефлектор для зонта 120° (серебристый)</t>
  </si>
  <si>
    <t>с соответсвующим моноблокам байонетом</t>
  </si>
  <si>
    <t>Соты</t>
  </si>
  <si>
    <t>совместимые с рефлектором 60°</t>
  </si>
  <si>
    <t xml:space="preserve">Рефлектор 60° </t>
  </si>
  <si>
    <t xml:space="preserve">угол светового потока 60° с соответсвующим моноблокам байонетом, с возможностью использования сотовых насадок. </t>
  </si>
  <si>
    <t>Шторки</t>
  </si>
  <si>
    <t>Размер 44x35 см</t>
  </si>
  <si>
    <t>Тубус</t>
  </si>
  <si>
    <t>угол светового потока 15° с соответсвующим моноблокам байонетом.</t>
  </si>
  <si>
    <t>Напольная стойка</t>
  </si>
  <si>
    <t>Диапазон высот от 10-60см.</t>
  </si>
  <si>
    <t>Стойки для осветительных приборов</t>
  </si>
  <si>
    <t>Диапазон высот от 115-395см.</t>
  </si>
  <si>
    <t>Система крепления фонов на стойках</t>
  </si>
  <si>
    <t>На 3 фона с системой сматывания</t>
  </si>
  <si>
    <t xml:space="preserve">Лайт-диск </t>
  </si>
  <si>
    <t>белый/золотой диаметр 1м. (можно 81 см.)</t>
  </si>
  <si>
    <t>Сетевой фильтр</t>
  </si>
  <si>
    <t>Длинна 4 м., на 4 розетки с заземлением. 16А</t>
  </si>
  <si>
    <t>Комплект радиосинхронизации для вспышек</t>
  </si>
  <si>
    <t>Совместимые с горячим башмаком и используемым импульным светом.</t>
  </si>
  <si>
    <t>Держатель для отражателя</t>
  </si>
  <si>
    <t>Диапазон высот от 115-395см с поворотной штангой</t>
  </si>
  <si>
    <t>Стойка с креплением для флага</t>
  </si>
  <si>
    <t>Стол для предметной съёмки</t>
  </si>
  <si>
    <t>60x130 см, поверхность из белого матового пластика</t>
  </si>
  <si>
    <t>Компьютер</t>
  </si>
  <si>
    <t>Процессор не менее 6 ядер, не менее 3 ГГЦ, оперативная память не менее 32 ГБ, видеокарта не менее 4 ГБ видеопамяти, SSD не менее 1 ТБ</t>
  </si>
  <si>
    <t xml:space="preserve">Монитор </t>
  </si>
  <si>
    <t xml:space="preserve"> IPS, не менее FullHD, 24 дюйма.</t>
  </si>
  <si>
    <t>критически важные характеристики позиции отсутствуют</t>
  </si>
  <si>
    <r>
      <rPr>
        <sz val="10"/>
        <color rgb="FF000000"/>
        <rFont val="Times New Roman"/>
        <family val="1"/>
        <charset val="1"/>
      </rPr>
      <t>ПО для работы с векторной графикой со следующими базовыми функциями:
- Возможность редактирования RAW
- Поддержка 16 bit
-</t>
    </r>
    <r>
      <rPr>
        <sz val="10"/>
        <color rgb="FF000000"/>
        <rFont val="Times New Roman"/>
        <family val="1"/>
        <charset val="204"/>
      </rPr>
      <t xml:space="preserve">Поддержка AdobeRGB
</t>
    </r>
    <r>
      <rPr>
        <sz val="10"/>
        <color rgb="FF000000"/>
        <rFont val="Times New Roman"/>
        <family val="1"/>
        <charset val="1"/>
      </rPr>
      <t>- Сохранение итогового файла в формате .jpg (.jpeg), tiff</t>
    </r>
  </si>
  <si>
    <t>Графический планшет</t>
  </si>
  <si>
    <t>размер не менее A5, распознавание силы нажатия</t>
  </si>
  <si>
    <t>Кулер 19 л (холодная/горячая вода)</t>
  </si>
  <si>
    <t>Рабочее место Конкурсанта (расходные материалы по количеству конкурсантов)</t>
  </si>
  <si>
    <t>Комплект бумажных фотофонов</t>
  </si>
  <si>
    <t>Ширина не менее 1,8 метра., длинна не менее 3 метров. Чёрный, белый, серый</t>
  </si>
  <si>
    <t>Расходные материалы</t>
  </si>
  <si>
    <t xml:space="preserve">шт ( на 1 конкурсанта) </t>
  </si>
  <si>
    <t>Полотенца х,б 1х3</t>
  </si>
  <si>
    <t>ХБ</t>
  </si>
  <si>
    <t xml:space="preserve">Перчатки белые </t>
  </si>
  <si>
    <t>Хлопковые, антистатические.</t>
  </si>
  <si>
    <t>Средство для мытья стекол</t>
  </si>
  <si>
    <t>спиртовое</t>
  </si>
  <si>
    <t>Груша для чистки матриц и предметов во время съёмки</t>
  </si>
  <si>
    <t>резина\пластик</t>
  </si>
  <si>
    <t>Чёрная бумага</t>
  </si>
  <si>
    <t>плотность не менее 200 г/м2, длинна 5 м.</t>
  </si>
  <si>
    <t>Фильтры фолиевые цветные</t>
  </si>
  <si>
    <t>набор, размер от 20х20 до 100х100</t>
  </si>
  <si>
    <t>Фоны цветные</t>
  </si>
  <si>
    <t>размер не менее 90x120 см</t>
  </si>
  <si>
    <t>Бумага A4 белая</t>
  </si>
  <si>
    <t>плотность не менее 70 г/м2</t>
  </si>
  <si>
    <t>Скотч бумажный</t>
  </si>
  <si>
    <t>Предметы для натюрморта</t>
  </si>
  <si>
    <t>в зависимости от задания</t>
  </si>
  <si>
    <t>Аксессуары для съёмки</t>
  </si>
  <si>
    <t>Модели для съёмки</t>
  </si>
  <si>
    <t>Расходные материалы на всех конкурсантов и экспертов</t>
  </si>
  <si>
    <t>Бумага А4</t>
  </si>
  <si>
    <t>пачка 500 листов</t>
  </si>
  <si>
    <t>Скотч малярный</t>
  </si>
  <si>
    <t>Ручка шариковая</t>
  </si>
  <si>
    <t>Степлер со скобами</t>
  </si>
  <si>
    <t>24/6</t>
  </si>
  <si>
    <t>Скрепки канцелярские</t>
  </si>
  <si>
    <t>упак</t>
  </si>
  <si>
    <t>Файлы А4</t>
  </si>
  <si>
    <t>Маркер черный</t>
  </si>
  <si>
    <t>Ножницы</t>
  </si>
  <si>
    <t>Линейка</t>
  </si>
  <si>
    <t>не менее 30 см</t>
  </si>
  <si>
    <t xml:space="preserve">Простой карандаш </t>
  </si>
  <si>
    <t>Точилка для карандашей</t>
  </si>
  <si>
    <t>Нож канцелярский</t>
  </si>
  <si>
    <t>Сигнальная лента</t>
  </si>
  <si>
    <t>Личный инструмент конкурсанта</t>
  </si>
  <si>
    <t xml:space="preserve">Примечание </t>
  </si>
  <si>
    <t xml:space="preserve">Фотокамера </t>
  </si>
  <si>
    <t>перезаписываемая память (SD/CF), не менее 16 Mpx, размер сенсора от 17.3x13 мм до 24х36мм. Ручная установка экспозиции. Ручная фокусировка, баланс белого. Запись в RAW. Горячий башмак с X контактом.</t>
  </si>
  <si>
    <t>Объективы</t>
  </si>
  <si>
    <t>Не ограниченно, минимальный набор оптики должен охватывать диапазон фокусного расстояния от 24 - 150 мм для FF или эквиалент для меньшей матрицы.</t>
  </si>
  <si>
    <t>комплект</t>
  </si>
  <si>
    <t>Вспыгка накамерная</t>
  </si>
  <si>
    <t>ведущее число не менее 25, соовместимая с фотокамерой</t>
  </si>
  <si>
    <t>Карта памяти</t>
  </si>
  <si>
    <t>совместимая с фотоаппаратом, не менее 4 Гб</t>
  </si>
  <si>
    <t>Аккумулятор</t>
  </si>
  <si>
    <t>совместимый с фотоапаратом</t>
  </si>
  <si>
    <t>Картридер или интерфейсный кабель</t>
  </si>
  <si>
    <t>универсальный</t>
  </si>
  <si>
    <t>по желанию</t>
  </si>
  <si>
    <t>Зарядное устройство</t>
  </si>
  <si>
    <t>совместимое с фотоаппаратом</t>
  </si>
  <si>
    <t>Цветовая шкала</t>
  </si>
  <si>
    <t>Прищепки</t>
  </si>
  <si>
    <t>клипсы фотографические</t>
  </si>
  <si>
    <t>3-4 шт в комплекте</t>
  </si>
  <si>
    <t>Перчатки белые лабораторные фотографические</t>
  </si>
  <si>
    <t>50 мм</t>
  </si>
  <si>
    <t>Салфетка из микрофибры</t>
  </si>
  <si>
    <t>15х15 см</t>
  </si>
  <si>
    <t>Аксесуары для камер, объективов  и накамерной вспышки</t>
  </si>
  <si>
    <t xml:space="preserve">фильтры, синхронизация, пульты, </t>
  </si>
  <si>
    <t>Региональный чемпионат</t>
  </si>
  <si>
    <t>Республика Башкортостан</t>
  </si>
  <si>
    <t>ГАПОУ Стерлитамакский многопрофильный профессиональный колледж</t>
  </si>
  <si>
    <t>г. Стерлитамак, ул. Николаева, 124</t>
  </si>
  <si>
    <t>Хаертдинов Рафаэль Рамилевич</t>
  </si>
  <si>
    <t>rmdg@mail.ru</t>
  </si>
  <si>
    <t>Квитко К.В.</t>
  </si>
  <si>
    <t>kseno.nyan@gmail.com</t>
  </si>
  <si>
    <t>с 9/02/26 по 13/02/26</t>
  </si>
  <si>
    <t>Площадь зоны: не менее 2,5 кв.м.</t>
  </si>
  <si>
    <t>Освещение: Допустимо верхнее искусственное освещение ( не менее 300 люкс)</t>
  </si>
  <si>
    <t xml:space="preserve">Электричество: точка подключения к сети  по (220 Вольт и 380 Вольт)	</t>
  </si>
  <si>
    <r>
      <t>Покрытие пола: линолиум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15 м2 на всю зону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</si>
</sst>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0"/>
      <name val="Times New Roman Regular"/>
      <charset val="204"/>
    </font>
    <font>
      <sz val="10"/>
      <name val="Times New Roman"/>
      <charset val="1"/>
    </font>
    <font>
      <sz val="10"/>
      <name val="Times New Roman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charset val="1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1" tint="0.24979400006103702"/>
        <bgColor rgb="FF333300"/>
      </patternFill>
    </fill>
    <fill>
      <patternFill patternType="solid">
        <fgColor theme="0" tint="-0.34998626667073579"/>
        <bgColor rgb="FFAEABAB"/>
      </patternFill>
    </fill>
    <fill>
      <patternFill patternType="solid">
        <fgColor rgb="FFAEABAB"/>
        <bgColor rgb="FFA6A6A6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7">
    <xf numFmtId="0" fontId="0" fillId="0" borderId="0"/>
    <xf numFmtId="0" fontId="4" fillId="0" borderId="0" applyBorder="0" applyProtection="0"/>
    <xf numFmtId="0" fontId="2" fillId="0" borderId="0"/>
    <xf numFmtId="0" fontId="1" fillId="0" borderId="0"/>
    <xf numFmtId="0" fontId="27" fillId="0" borderId="0"/>
    <xf numFmtId="0" fontId="28" fillId="0" borderId="0" applyNumberFormat="0" applyFill="0" applyBorder="0" applyAlignment="0" applyProtection="0"/>
    <xf numFmtId="0" fontId="1" fillId="0" borderId="0"/>
  </cellStyleXfs>
  <cellXfs count="147">
    <xf numFmtId="0" fontId="0" fillId="0" borderId="0" xfId="0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1" xfId="0" applyFont="1" applyBorder="1" applyAlignment="1" applyProtection="1">
      <alignment wrapText="1"/>
    </xf>
    <xf numFmtId="0" fontId="5" fillId="0" borderId="0" xfId="2" applyFont="1" applyAlignment="1" applyProtection="1"/>
    <xf numFmtId="0" fontId="5" fillId="2" borderId="0" xfId="2" applyFont="1" applyFill="1" applyAlignment="1" applyProtection="1"/>
    <xf numFmtId="0" fontId="2" fillId="0" borderId="0" xfId="2" applyFont="1" applyAlignment="1" applyProtection="1"/>
    <xf numFmtId="0" fontId="7" fillId="0" borderId="0" xfId="2" applyFont="1" applyAlignment="1" applyProtection="1">
      <alignment vertical="center" wrapText="1"/>
    </xf>
    <xf numFmtId="0" fontId="13" fillId="0" borderId="6" xfId="2" applyFont="1" applyBorder="1" applyAlignment="1" applyProtection="1">
      <alignment horizontal="left" vertical="center" wrapText="1"/>
    </xf>
    <xf numFmtId="0" fontId="13" fillId="0" borderId="7" xfId="2" applyFont="1" applyBorder="1" applyAlignment="1" applyProtection="1">
      <alignment horizontal="center" vertical="center" wrapText="1"/>
    </xf>
    <xf numFmtId="0" fontId="13" fillId="0" borderId="6" xfId="2" applyFont="1" applyBorder="1" applyAlignment="1" applyProtection="1">
      <alignment horizontal="center" vertical="center" wrapText="1"/>
    </xf>
    <xf numFmtId="0" fontId="13" fillId="0" borderId="2" xfId="2" applyFont="1" applyBorder="1" applyAlignment="1" applyProtection="1">
      <alignment horizontal="center" vertical="center" wrapText="1"/>
    </xf>
    <xf numFmtId="0" fontId="13" fillId="0" borderId="1" xfId="2" applyFont="1" applyBorder="1" applyAlignment="1" applyProtection="1">
      <alignment horizontal="left"/>
    </xf>
    <xf numFmtId="0" fontId="13" fillId="0" borderId="1" xfId="2" applyFont="1" applyBorder="1" applyAlignment="1" applyProtection="1">
      <alignment vertical="center" wrapText="1"/>
    </xf>
    <xf numFmtId="0" fontId="13" fillId="0" borderId="1" xfId="2" applyFont="1" applyBorder="1" applyAlignment="1" applyProtection="1"/>
    <xf numFmtId="0" fontId="13" fillId="0" borderId="1" xfId="2" applyFont="1" applyBorder="1" applyAlignment="1" applyProtection="1">
      <alignment horizontal="center" vertical="center"/>
    </xf>
    <xf numFmtId="0" fontId="13" fillId="0" borderId="8" xfId="2" applyFont="1" applyBorder="1" applyAlignment="1" applyProtection="1"/>
    <xf numFmtId="0" fontId="14" fillId="0" borderId="1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center"/>
    </xf>
    <xf numFmtId="0" fontId="14" fillId="0" borderId="8" xfId="0" applyFont="1" applyBorder="1" applyAlignment="1" applyProtection="1"/>
    <xf numFmtId="0" fontId="13" fillId="0" borderId="1" xfId="2" applyFont="1" applyBorder="1" applyAlignment="1" applyProtection="1">
      <alignment horizontal="left" vertical="center" wrapText="1"/>
    </xf>
    <xf numFmtId="0" fontId="13" fillId="0" borderId="1" xfId="2" applyFont="1" applyBorder="1" applyAlignment="1" applyProtection="1">
      <alignment horizontal="center" vertical="center" wrapText="1"/>
    </xf>
    <xf numFmtId="0" fontId="13" fillId="0" borderId="8" xfId="2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vertical="top" wrapText="1"/>
    </xf>
    <xf numFmtId="0" fontId="13" fillId="0" borderId="1" xfId="2" applyFont="1" applyBorder="1" applyAlignment="1" applyProtection="1">
      <alignment wrapText="1"/>
    </xf>
    <xf numFmtId="0" fontId="13" fillId="0" borderId="10" xfId="2" applyFont="1" applyBorder="1" applyAlignment="1" applyProtection="1">
      <alignment horizontal="left"/>
    </xf>
    <xf numFmtId="0" fontId="16" fillId="0" borderId="10" xfId="0" applyFont="1" applyBorder="1" applyAlignment="1" applyProtection="1">
      <alignment vertical="top" wrapText="1"/>
    </xf>
    <xf numFmtId="0" fontId="15" fillId="0" borderId="10" xfId="0" applyFont="1" applyBorder="1" applyAlignment="1" applyProtection="1">
      <alignment horizontal="left" vertical="top" wrapText="1"/>
    </xf>
    <xf numFmtId="0" fontId="13" fillId="0" borderId="10" xfId="2" applyFont="1" applyBorder="1" applyAlignment="1" applyProtection="1">
      <alignment horizontal="center" vertical="center"/>
    </xf>
    <xf numFmtId="0" fontId="13" fillId="0" borderId="11" xfId="2" applyFont="1" applyBorder="1" applyAlignment="1" applyProtection="1"/>
    <xf numFmtId="0" fontId="13" fillId="0" borderId="13" xfId="2" applyFont="1" applyBorder="1" applyAlignment="1" applyProtection="1">
      <alignment horizontal="left" vertical="center" wrapText="1"/>
    </xf>
    <xf numFmtId="0" fontId="13" fillId="0" borderId="13" xfId="2" applyFont="1" applyBorder="1" applyAlignment="1" applyProtection="1">
      <alignment horizontal="center" vertical="center" wrapText="1"/>
    </xf>
    <xf numFmtId="0" fontId="13" fillId="0" borderId="14" xfId="2" applyFont="1" applyBorder="1" applyAlignment="1" applyProtection="1">
      <alignment horizontal="center" vertical="center" wrapText="1"/>
    </xf>
    <xf numFmtId="0" fontId="13" fillId="0" borderId="10" xfId="2" applyFont="1" applyBorder="1" applyAlignment="1" applyProtection="1"/>
    <xf numFmtId="0" fontId="16" fillId="0" borderId="1" xfId="0" applyFont="1" applyBorder="1" applyAlignment="1" applyProtection="1">
      <alignment horizontal="center" vertical="top" wrapText="1"/>
    </xf>
    <xf numFmtId="0" fontId="16" fillId="0" borderId="1" xfId="0" applyFont="1" applyBorder="1" applyAlignment="1" applyProtection="1">
      <alignment horizontal="justify" vertical="top" wrapText="1"/>
    </xf>
    <xf numFmtId="0" fontId="14" fillId="0" borderId="0" xfId="0" applyFont="1" applyAlignment="1" applyProtection="1"/>
    <xf numFmtId="0" fontId="16" fillId="0" borderId="1" xfId="1" applyFont="1" applyBorder="1" applyAlignment="1" applyProtection="1">
      <alignment horizontal="justify" vertical="top" wrapText="1"/>
    </xf>
    <xf numFmtId="0" fontId="15" fillId="6" borderId="1" xfId="0" applyFont="1" applyFill="1" applyBorder="1" applyAlignment="1" applyProtection="1">
      <alignment vertical="center" wrapText="1"/>
    </xf>
    <xf numFmtId="0" fontId="15" fillId="6" borderId="1" xfId="0" applyFont="1" applyFill="1" applyBorder="1" applyAlignment="1" applyProtection="1">
      <alignment horizontal="left" vertical="top" wrapText="1"/>
    </xf>
    <xf numFmtId="0" fontId="15" fillId="0" borderId="1" xfId="0" applyFont="1" applyBorder="1" applyAlignment="1" applyProtection="1">
      <alignment vertical="center" wrapText="1"/>
    </xf>
    <xf numFmtId="0" fontId="16" fillId="0" borderId="10" xfId="0" applyFont="1" applyBorder="1" applyAlignment="1" applyProtection="1">
      <alignment horizontal="center" vertical="top" wrapText="1"/>
    </xf>
    <xf numFmtId="0" fontId="15" fillId="0" borderId="10" xfId="0" applyFont="1" applyBorder="1" applyAlignment="1" applyProtection="1">
      <alignment vertical="center"/>
    </xf>
    <xf numFmtId="0" fontId="15" fillId="6" borderId="10" xfId="0" applyFont="1" applyFill="1" applyBorder="1" applyAlignment="1" applyProtection="1">
      <alignment horizontal="left" vertical="top" wrapText="1"/>
    </xf>
    <xf numFmtId="0" fontId="5" fillId="0" borderId="6" xfId="2" applyFont="1" applyBorder="1" applyAlignment="1" applyProtection="1">
      <alignment horizontal="left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17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top"/>
    </xf>
    <xf numFmtId="0" fontId="18" fillId="0" borderId="1" xfId="2" applyFont="1" applyBorder="1" applyAlignment="1" applyProtection="1">
      <alignment horizontal="center" vertical="top"/>
    </xf>
    <xf numFmtId="0" fontId="19" fillId="0" borderId="18" xfId="2" applyFont="1" applyBorder="1" applyAlignment="1" applyProtection="1">
      <alignment horizontal="left" vertical="top" wrapText="1"/>
    </xf>
    <xf numFmtId="0" fontId="19" fillId="0" borderId="1" xfId="0" applyFont="1" applyBorder="1" applyAlignment="1" applyProtection="1">
      <alignment horizontal="left" vertical="top" wrapText="1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/>
    <xf numFmtId="0" fontId="5" fillId="0" borderId="19" xfId="2" applyFont="1" applyBorder="1" applyAlignment="1" applyProtection="1"/>
    <xf numFmtId="0" fontId="21" fillId="0" borderId="1" xfId="0" applyFont="1" applyBorder="1" applyAlignment="1" applyProtection="1">
      <alignment horizontal="justify" vertical="top" wrapText="1"/>
    </xf>
    <xf numFmtId="0" fontId="21" fillId="0" borderId="1" xfId="0" applyFont="1" applyBorder="1" applyAlignment="1" applyProtection="1">
      <alignment vertical="top" wrapText="1"/>
    </xf>
    <xf numFmtId="0" fontId="22" fillId="0" borderId="1" xfId="2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vertical="top" wrapText="1"/>
    </xf>
    <xf numFmtId="0" fontId="24" fillId="0" borderId="1" xfId="0" applyFont="1" applyBorder="1" applyAlignment="1" applyProtection="1">
      <alignment horizontal="left" vertical="top" wrapText="1"/>
    </xf>
    <xf numFmtId="0" fontId="24" fillId="6" borderId="1" xfId="0" applyFont="1" applyFill="1" applyBorder="1" applyAlignment="1" applyProtection="1">
      <alignment vertical="center" wrapText="1"/>
    </xf>
    <xf numFmtId="0" fontId="24" fillId="6" borderId="1" xfId="0" applyFont="1" applyFill="1" applyBorder="1" applyAlignment="1" applyProtection="1">
      <alignment horizontal="left" vertical="top" wrapText="1"/>
    </xf>
    <xf numFmtId="0" fontId="24" fillId="0" borderId="1" xfId="0" applyFont="1" applyBorder="1" applyAlignment="1" applyProtection="1">
      <alignment vertical="center" wrapText="1"/>
    </xf>
    <xf numFmtId="0" fontId="25" fillId="0" borderId="1" xfId="0" applyFont="1" applyBorder="1" applyAlignment="1" applyProtection="1">
      <alignment horizontal="left" vertical="center" wrapText="1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/>
    </xf>
    <xf numFmtId="0" fontId="5" fillId="0" borderId="6" xfId="2" applyFont="1" applyBorder="1" applyAlignment="1" applyProtection="1"/>
    <xf numFmtId="0" fontId="25" fillId="0" borderId="1" xfId="0" applyFont="1" applyBorder="1" applyAlignment="1" applyProtection="1">
      <alignment horizontal="left" vertical="top" wrapText="1"/>
    </xf>
    <xf numFmtId="0" fontId="18" fillId="0" borderId="6" xfId="2" applyFont="1" applyBorder="1" applyAlignment="1" applyProtection="1">
      <alignment horizontal="center" vertical="center"/>
    </xf>
    <xf numFmtId="0" fontId="18" fillId="0" borderId="1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/>
    </xf>
    <xf numFmtId="0" fontId="5" fillId="2" borderId="19" xfId="2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left" vertical="top"/>
    </xf>
    <xf numFmtId="0" fontId="18" fillId="2" borderId="1" xfId="2" applyFont="1" applyFill="1" applyBorder="1" applyAlignment="1" applyProtection="1">
      <alignment horizontal="center" vertical="center"/>
    </xf>
    <xf numFmtId="0" fontId="5" fillId="0" borderId="20" xfId="2" applyFont="1" applyBorder="1" applyAlignment="1" applyProtection="1"/>
    <xf numFmtId="0" fontId="0" fillId="0" borderId="0" xfId="2" applyFont="1" applyAlignment="1" applyProtection="1"/>
    <xf numFmtId="0" fontId="5" fillId="2" borderId="1" xfId="2" applyFont="1" applyFill="1" applyBorder="1" applyAlignment="1" applyProtection="1">
      <alignment horizontal="center" vertical="center"/>
    </xf>
    <xf numFmtId="0" fontId="18" fillId="0" borderId="1" xfId="2" applyFont="1" applyBorder="1" applyAlignment="1" applyProtection="1">
      <alignment horizontal="left"/>
    </xf>
    <xf numFmtId="0" fontId="19" fillId="0" borderId="1" xfId="0" applyFont="1" applyBorder="1" applyAlignment="1" applyProtection="1">
      <alignment vertical="top" wrapText="1"/>
    </xf>
    <xf numFmtId="0" fontId="19" fillId="2" borderId="1" xfId="0" applyFont="1" applyFill="1" applyBorder="1" applyAlignment="1" applyProtection="1">
      <alignment horizontal="center" vertical="top"/>
    </xf>
    <xf numFmtId="0" fontId="19" fillId="0" borderId="1" xfId="0" applyFont="1" applyBorder="1" applyAlignment="1" applyProtection="1">
      <alignment horizontal="center" vertical="top" wrapText="1"/>
    </xf>
    <xf numFmtId="0" fontId="18" fillId="0" borderId="1" xfId="2" applyFont="1" applyBorder="1" applyAlignment="1" applyProtection="1"/>
    <xf numFmtId="0" fontId="19" fillId="2" borderId="18" xfId="0" applyFont="1" applyFill="1" applyBorder="1" applyAlignment="1" applyProtection="1">
      <alignment horizontal="center" vertical="top"/>
    </xf>
    <xf numFmtId="0" fontId="18" fillId="2" borderId="1" xfId="2" applyFont="1" applyFill="1" applyBorder="1" applyAlignment="1" applyProtection="1">
      <alignment horizontal="center" vertical="center" wrapText="1"/>
    </xf>
    <xf numFmtId="0" fontId="18" fillId="0" borderId="1" xfId="2" applyFont="1" applyBorder="1" applyAlignment="1" applyProtection="1">
      <alignment horizontal="center" vertical="center" wrapText="1"/>
    </xf>
    <xf numFmtId="0" fontId="21" fillId="0" borderId="21" xfId="2" applyFont="1" applyBorder="1" applyAlignment="1" applyProtection="1">
      <alignment horizontal="left" vertical="top"/>
    </xf>
    <xf numFmtId="0" fontId="21" fillId="0" borderId="1" xfId="2" applyFont="1" applyBorder="1" applyAlignment="1" applyProtection="1">
      <alignment horizontal="left" vertical="top"/>
    </xf>
    <xf numFmtId="0" fontId="6" fillId="0" borderId="0" xfId="2" applyFont="1" applyAlignment="1" applyProtection="1"/>
    <xf numFmtId="0" fontId="6" fillId="0" borderId="0" xfId="2" applyFont="1" applyAlignment="1" applyProtection="1">
      <alignment vertical="center" wrapText="1"/>
    </xf>
    <xf numFmtId="0" fontId="8" fillId="0" borderId="0" xfId="2" applyFont="1" applyAlignment="1" applyProtection="1">
      <alignment vertical="center" wrapText="1"/>
    </xf>
    <xf numFmtId="0" fontId="26" fillId="0" borderId="1" xfId="2" applyFont="1" applyBorder="1" applyAlignment="1" applyProtection="1">
      <alignment horizontal="center" vertical="center"/>
    </xf>
    <xf numFmtId="0" fontId="13" fillId="0" borderId="6" xfId="2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/>
    </xf>
    <xf numFmtId="0" fontId="13" fillId="0" borderId="1" xfId="2" applyFont="1" applyFill="1" applyBorder="1" applyAlignment="1" applyProtection="1">
      <alignment horizontal="center" vertical="center" wrapText="1"/>
    </xf>
    <xf numFmtId="0" fontId="13" fillId="0" borderId="10" xfId="2" applyFont="1" applyFill="1" applyBorder="1" applyAlignment="1" applyProtection="1">
      <alignment horizontal="center" vertical="center"/>
    </xf>
    <xf numFmtId="0" fontId="13" fillId="0" borderId="13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top"/>
    </xf>
    <xf numFmtId="0" fontId="5" fillId="0" borderId="0" xfId="2" applyFont="1" applyFill="1" applyAlignment="1" applyProtection="1"/>
    <xf numFmtId="0" fontId="3" fillId="0" borderId="1" xfId="6" applyFont="1" applyBorder="1" applyAlignment="1">
      <alignment horizontal="right" wrapText="1"/>
    </xf>
    <xf numFmtId="0" fontId="3" fillId="7" borderId="1" xfId="6" applyFont="1" applyFill="1" applyBorder="1" applyAlignment="1">
      <alignment horizontal="right" wrapText="1"/>
    </xf>
    <xf numFmtId="0" fontId="29" fillId="0" borderId="1" xfId="3" applyFont="1" applyBorder="1"/>
    <xf numFmtId="0" fontId="4" fillId="0" borderId="1" xfId="1" applyBorder="1" applyAlignment="1">
      <alignment horizontal="right"/>
    </xf>
    <xf numFmtId="0" fontId="5" fillId="0" borderId="0" xfId="2" applyFont="1" applyBorder="1" applyAlignment="1" applyProtection="1">
      <alignment horizontal="right"/>
    </xf>
    <xf numFmtId="0" fontId="6" fillId="3" borderId="0" xfId="2" applyFont="1" applyFill="1" applyBorder="1" applyAlignment="1" applyProtection="1">
      <alignment horizontal="center"/>
    </xf>
    <xf numFmtId="0" fontId="6" fillId="3" borderId="0" xfId="2" applyFont="1" applyFill="1" applyBorder="1" applyAlignment="1" applyProtection="1">
      <alignment horizontal="center" vertical="center" wrapText="1"/>
    </xf>
    <xf numFmtId="0" fontId="8" fillId="3" borderId="0" xfId="2" applyFont="1" applyFill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left" vertical="top" wrapText="1"/>
    </xf>
    <xf numFmtId="0" fontId="9" fillId="0" borderId="0" xfId="2" applyFont="1" applyBorder="1" applyAlignment="1" applyProtection="1">
      <alignment horizontal="left"/>
    </xf>
    <xf numFmtId="0" fontId="11" fillId="4" borderId="2" xfId="2" applyFont="1" applyFill="1" applyBorder="1" applyAlignment="1" applyProtection="1">
      <alignment horizontal="center" vertical="center"/>
    </xf>
    <xf numFmtId="0" fontId="12" fillId="0" borderId="3" xfId="2" applyFont="1" applyBorder="1" applyAlignment="1" applyProtection="1">
      <alignment horizontal="left" vertical="top" wrapText="1"/>
    </xf>
    <xf numFmtId="0" fontId="13" fillId="0" borderId="4" xfId="2" applyFont="1" applyBorder="1" applyAlignment="1" applyProtection="1">
      <alignment horizontal="left" vertical="top" wrapText="1"/>
    </xf>
    <xf numFmtId="0" fontId="13" fillId="0" borderId="5" xfId="2" applyFont="1" applyBorder="1" applyAlignment="1" applyProtection="1">
      <alignment horizontal="left" vertical="top" wrapText="1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11" fillId="5" borderId="12" xfId="2" applyFont="1" applyFill="1" applyBorder="1" applyAlignment="1" applyProtection="1">
      <alignment horizontal="center" vertical="center"/>
    </xf>
    <xf numFmtId="0" fontId="11" fillId="5" borderId="15" xfId="2" applyFont="1" applyFill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left" vertical="top" wrapText="1"/>
    </xf>
    <xf numFmtId="0" fontId="13" fillId="0" borderId="8" xfId="2" applyFont="1" applyBorder="1" applyAlignment="1" applyProtection="1">
      <alignment horizontal="left" vertical="top" wrapText="1"/>
    </xf>
    <xf numFmtId="0" fontId="13" fillId="0" borderId="11" xfId="2" applyFont="1" applyBorder="1" applyAlignment="1" applyProtection="1">
      <alignment horizontal="left" vertical="top" wrapText="1"/>
    </xf>
    <xf numFmtId="0" fontId="7" fillId="5" borderId="16" xfId="2" applyFont="1" applyFill="1" applyBorder="1" applyAlignment="1" applyProtection="1">
      <alignment horizontal="center" vertical="center"/>
    </xf>
    <xf numFmtId="0" fontId="17" fillId="0" borderId="3" xfId="2" applyFont="1" applyBorder="1" applyAlignment="1" applyProtection="1">
      <alignment horizontal="left" vertical="top" wrapText="1"/>
    </xf>
    <xf numFmtId="0" fontId="18" fillId="0" borderId="4" xfId="2" applyFont="1" applyBorder="1" applyAlignment="1" applyProtection="1">
      <alignment horizontal="left" vertical="top" wrapText="1"/>
    </xf>
    <xf numFmtId="0" fontId="18" fillId="0" borderId="5" xfId="2" applyFont="1" applyBorder="1" applyAlignment="1" applyProtection="1">
      <alignment horizontal="left" vertical="top" wrapText="1"/>
    </xf>
    <xf numFmtId="0" fontId="5" fillId="0" borderId="27" xfId="4" applyFont="1" applyBorder="1" applyAlignment="1">
      <alignment horizontal="left" vertical="top" wrapText="1"/>
    </xf>
    <xf numFmtId="0" fontId="5" fillId="0" borderId="0" xfId="4" applyFont="1"/>
    <xf numFmtId="0" fontId="5" fillId="0" borderId="26" xfId="4" applyFont="1" applyBorder="1"/>
    <xf numFmtId="0" fontId="18" fillId="0" borderId="27" xfId="4" applyFont="1" applyBorder="1" applyAlignment="1">
      <alignment horizontal="left" vertical="top" wrapText="1"/>
    </xf>
    <xf numFmtId="0" fontId="18" fillId="0" borderId="0" xfId="4" applyFont="1"/>
    <xf numFmtId="0" fontId="18" fillId="0" borderId="26" xfId="4" applyFont="1" applyBorder="1"/>
    <xf numFmtId="0" fontId="18" fillId="0" borderId="25" xfId="4" applyFont="1" applyBorder="1" applyAlignment="1">
      <alignment horizontal="left" vertical="top" wrapText="1"/>
    </xf>
    <xf numFmtId="0" fontId="18" fillId="0" borderId="24" xfId="4" applyFont="1" applyBorder="1"/>
    <xf numFmtId="0" fontId="18" fillId="0" borderId="23" xfId="4" applyFont="1" applyBorder="1"/>
    <xf numFmtId="0" fontId="7" fillId="4" borderId="1" xfId="2" applyFont="1" applyFill="1" applyBorder="1" applyAlignment="1" applyProtection="1">
      <alignment horizontal="center"/>
    </xf>
    <xf numFmtId="0" fontId="2" fillId="0" borderId="0" xfId="2" applyFont="1" applyBorder="1" applyAlignment="1" applyProtection="1">
      <alignment horizontal="right"/>
    </xf>
    <xf numFmtId="0" fontId="8" fillId="3" borderId="22" xfId="2" applyFont="1" applyFill="1" applyBorder="1" applyAlignment="1" applyProtection="1">
      <alignment horizontal="center" vertical="center" wrapText="1"/>
    </xf>
    <xf numFmtId="0" fontId="4" fillId="0" borderId="1" xfId="1" applyBorder="1"/>
  </cellXfs>
  <cellStyles count="7">
    <cellStyle name="Гиперссылка" xfId="1" builtinId="8"/>
    <cellStyle name="Гиперссылка 2" xfId="5" xr:uid="{8262C176-B8B3-429D-8E42-A10E3FB17D3A}"/>
    <cellStyle name="Обычный" xfId="0" builtinId="0"/>
    <cellStyle name="Обычный 2" xfId="2" xr:uid="{00000000-0005-0000-0000-000002000000}"/>
    <cellStyle name="Обычный 2 2" xfId="4" xr:uid="{C64AE95B-21E2-4B2A-8A3D-1F18A31CD9B2}"/>
    <cellStyle name="Обычный 3" xfId="6" xr:uid="{A8477473-7858-438C-BCF1-C0F8F281AE6F}"/>
    <cellStyle name="Обычный 4" xfId="3" xr:uid="{C6CAFC12-6906-4BE0-A3B7-EBF72E6C958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seno.nyan@gmail.com" TargetMode="External"/><Relationship Id="rId1" Type="http://schemas.openxmlformats.org/officeDocument/2006/relationships/hyperlink" Target="mailto:rmdg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abSelected="1" zoomScale="55" zoomScaleNormal="55" workbookViewId="0">
      <selection activeCell="B11" sqref="B11"/>
    </sheetView>
  </sheetViews>
  <sheetFormatPr defaultColWidth="8.6640625" defaultRowHeight="18.75" customHeight="1"/>
  <cols>
    <col min="1" max="1" width="52.109375" style="1" customWidth="1"/>
    <col min="2" max="2" width="90.5546875" style="2" customWidth="1"/>
  </cols>
  <sheetData>
    <row r="2" spans="1:2" ht="18">
      <c r="B2" s="1"/>
    </row>
    <row r="3" spans="1:2" ht="18">
      <c r="A3" s="3" t="s">
        <v>0</v>
      </c>
      <c r="B3" s="109" t="s">
        <v>1</v>
      </c>
    </row>
    <row r="4" spans="1:2" ht="18">
      <c r="A4" s="3" t="s">
        <v>2</v>
      </c>
      <c r="B4" s="109" t="s">
        <v>236</v>
      </c>
    </row>
    <row r="5" spans="1:2" ht="18">
      <c r="A5" s="3" t="s">
        <v>3</v>
      </c>
      <c r="B5" s="109" t="s">
        <v>237</v>
      </c>
    </row>
    <row r="6" spans="1:2" ht="36">
      <c r="A6" s="3" t="s">
        <v>4</v>
      </c>
      <c r="B6" s="109" t="s">
        <v>238</v>
      </c>
    </row>
    <row r="7" spans="1:2" ht="18">
      <c r="A7" s="3" t="s">
        <v>5</v>
      </c>
      <c r="B7" s="109" t="s">
        <v>239</v>
      </c>
    </row>
    <row r="8" spans="1:2" ht="18">
      <c r="A8" s="3" t="s">
        <v>6</v>
      </c>
      <c r="B8" s="109" t="s">
        <v>244</v>
      </c>
    </row>
    <row r="9" spans="1:2" ht="18">
      <c r="A9" s="3" t="s">
        <v>7</v>
      </c>
      <c r="B9" s="109" t="s">
        <v>240</v>
      </c>
    </row>
    <row r="10" spans="1:2" ht="18">
      <c r="A10" s="3" t="s">
        <v>8</v>
      </c>
      <c r="B10" s="146" t="s">
        <v>241</v>
      </c>
    </row>
    <row r="11" spans="1:2" ht="18">
      <c r="A11" s="3" t="s">
        <v>9</v>
      </c>
      <c r="B11" s="109">
        <v>89191531114</v>
      </c>
    </row>
    <row r="12" spans="1:2" ht="18" customHeight="1">
      <c r="A12" s="3" t="s">
        <v>10</v>
      </c>
      <c r="B12" s="110" t="s">
        <v>242</v>
      </c>
    </row>
    <row r="13" spans="1:2" ht="18">
      <c r="A13" s="3" t="s">
        <v>11</v>
      </c>
      <c r="B13" s="112" t="s">
        <v>243</v>
      </c>
    </row>
    <row r="14" spans="1:2" ht="18">
      <c r="A14" s="3" t="s">
        <v>12</v>
      </c>
      <c r="B14" s="111">
        <v>89373617999</v>
      </c>
    </row>
    <row r="15" spans="1:2" ht="18">
      <c r="A15" s="3" t="s">
        <v>13</v>
      </c>
      <c r="B15" s="109">
        <v>5</v>
      </c>
    </row>
    <row r="16" spans="1:2" ht="18">
      <c r="A16" s="3" t="s">
        <v>14</v>
      </c>
      <c r="B16" s="109">
        <v>5</v>
      </c>
    </row>
    <row r="17" spans="1:2" ht="21" customHeight="1">
      <c r="A17" s="3" t="s">
        <v>15</v>
      </c>
      <c r="B17" s="109">
        <v>8</v>
      </c>
    </row>
    <row r="20" spans="1:2" ht="18">
      <c r="A20" s="1" t="s">
        <v>16</v>
      </c>
    </row>
    <row r="21" spans="1:2" ht="18">
      <c r="A21" s="1" t="s">
        <v>17</v>
      </c>
    </row>
    <row r="22" spans="1:2" ht="18">
      <c r="A22" s="1" t="s">
        <v>18</v>
      </c>
    </row>
    <row r="23" spans="1:2" ht="36">
      <c r="A23" s="1" t="s">
        <v>19</v>
      </c>
    </row>
  </sheetData>
  <hyperlinks>
    <hyperlink ref="B10" r:id="rId1" xr:uid="{52CC53F4-A924-43CD-907E-B9F1F12C1F5B}"/>
    <hyperlink ref="B13" r:id="rId2" xr:uid="{AF8477E3-0541-4448-B03E-FF6EDE0FCBBF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48576"/>
  <sheetViews>
    <sheetView zoomScale="55" zoomScaleNormal="55" workbookViewId="0">
      <selection activeCell="C72" sqref="C72"/>
    </sheetView>
  </sheetViews>
  <sheetFormatPr defaultColWidth="14.44140625" defaultRowHeight="15" customHeight="1"/>
  <cols>
    <col min="1" max="1" width="5.109375" style="4" customWidth="1"/>
    <col min="2" max="2" width="52" style="4" customWidth="1"/>
    <col min="3" max="3" width="30.88671875" style="4" customWidth="1"/>
    <col min="4" max="4" width="22" style="4" customWidth="1"/>
    <col min="5" max="5" width="15.44140625" style="108" customWidth="1"/>
    <col min="6" max="6" width="19.6640625" style="4" customWidth="1"/>
    <col min="7" max="7" width="14.44140625" style="108"/>
    <col min="8" max="8" width="25" style="4" customWidth="1"/>
    <col min="9" max="10" width="8.6640625" style="6" customWidth="1"/>
    <col min="11" max="16384" width="14.44140625" style="6"/>
  </cols>
  <sheetData>
    <row r="1" spans="1:9" ht="14.4">
      <c r="A1" s="113" t="s">
        <v>20</v>
      </c>
      <c r="B1" s="113"/>
      <c r="C1" s="113"/>
      <c r="D1" s="113"/>
      <c r="E1" s="113"/>
      <c r="F1" s="113"/>
      <c r="G1" s="113"/>
      <c r="H1" s="113"/>
    </row>
    <row r="2" spans="1:9" ht="21">
      <c r="A2" s="114" t="s">
        <v>21</v>
      </c>
      <c r="B2" s="114"/>
      <c r="C2" s="114"/>
      <c r="D2" s="114"/>
      <c r="E2" s="114"/>
      <c r="F2" s="114"/>
      <c r="G2" s="114"/>
      <c r="H2" s="114"/>
    </row>
    <row r="3" spans="1:9" ht="21" customHeight="1">
      <c r="A3" s="115" t="str">
        <f>'Информация о Чемпионате'!B4</f>
        <v>Региональный чемпионат</v>
      </c>
      <c r="B3" s="115"/>
      <c r="C3" s="115"/>
      <c r="D3" s="115"/>
      <c r="E3" s="115"/>
      <c r="F3" s="115"/>
      <c r="G3" s="115"/>
      <c r="H3" s="115"/>
      <c r="I3" s="7"/>
    </row>
    <row r="4" spans="1:9" ht="21">
      <c r="A4" s="114" t="s">
        <v>22</v>
      </c>
      <c r="B4" s="114"/>
      <c r="C4" s="114"/>
      <c r="D4" s="114"/>
      <c r="E4" s="114"/>
      <c r="F4" s="114"/>
      <c r="G4" s="114"/>
      <c r="H4" s="114"/>
    </row>
    <row r="5" spans="1:9" ht="22.5" customHeight="1">
      <c r="A5" s="116" t="str">
        <f>'Информация о Чемпионате'!B3</f>
        <v>Фотография</v>
      </c>
      <c r="B5" s="116"/>
      <c r="C5" s="116"/>
      <c r="D5" s="116"/>
      <c r="E5" s="116"/>
      <c r="F5" s="116"/>
      <c r="G5" s="116"/>
      <c r="H5" s="116"/>
    </row>
    <row r="6" spans="1:9" ht="15" customHeight="1">
      <c r="A6" s="117" t="s">
        <v>23</v>
      </c>
      <c r="B6" s="117"/>
      <c r="C6" s="117"/>
      <c r="D6" s="117"/>
      <c r="E6" s="117"/>
      <c r="F6" s="117"/>
      <c r="G6" s="117"/>
      <c r="H6" s="117"/>
    </row>
    <row r="7" spans="1:9" ht="15.75" customHeight="1">
      <c r="A7" s="117" t="s">
        <v>24</v>
      </c>
      <c r="B7" s="117"/>
      <c r="C7" s="118" t="str">
        <f>'Информация о Чемпионате'!B5</f>
        <v>Республика Башкортостан</v>
      </c>
      <c r="D7" s="118"/>
      <c r="E7" s="118"/>
      <c r="F7" s="118"/>
      <c r="G7" s="118"/>
      <c r="H7" s="118"/>
    </row>
    <row r="8" spans="1:9" ht="15.75" customHeight="1">
      <c r="A8" s="117" t="s">
        <v>25</v>
      </c>
      <c r="B8" s="117"/>
      <c r="C8" s="117"/>
      <c r="D8" s="118" t="str">
        <f>'Информация о Чемпионате'!B6</f>
        <v>ГАПОУ Стерлитамакский многопрофильный профессиональный колледж</v>
      </c>
      <c r="E8" s="118"/>
      <c r="F8" s="118"/>
      <c r="G8" s="118"/>
      <c r="H8" s="118"/>
    </row>
    <row r="9" spans="1:9" ht="15.75" customHeight="1">
      <c r="A9" s="117" t="s">
        <v>26</v>
      </c>
      <c r="B9" s="117"/>
      <c r="C9" s="117" t="str">
        <f>'Информация о Чемпионате'!B7</f>
        <v>г. Стерлитамак, ул. Николаева, 124</v>
      </c>
      <c r="D9" s="117"/>
      <c r="E9" s="117"/>
      <c r="F9" s="117"/>
      <c r="G9" s="117"/>
      <c r="H9" s="117"/>
    </row>
    <row r="10" spans="1:9" ht="15.75" customHeight="1">
      <c r="A10" s="117" t="s">
        <v>27</v>
      </c>
      <c r="B10" s="117"/>
      <c r="C10" s="117" t="str">
        <f>'Информация о Чемпионате'!B9</f>
        <v>Хаертдинов Рафаэль Рамилевич</v>
      </c>
      <c r="D10" s="117"/>
      <c r="E10" s="117" t="str">
        <f>'Информация о Чемпионате'!B10</f>
        <v>rmdg@mail.ru</v>
      </c>
      <c r="F10" s="117"/>
      <c r="G10" s="117">
        <f>'Информация о Чемпионате'!B11</f>
        <v>89191531114</v>
      </c>
      <c r="H10" s="117"/>
    </row>
    <row r="11" spans="1:9" ht="15.75" customHeight="1">
      <c r="A11" s="117" t="s">
        <v>28</v>
      </c>
      <c r="B11" s="117"/>
      <c r="C11" s="117" t="str">
        <f>'Информация о Чемпионате'!B12</f>
        <v>Квитко К.В.</v>
      </c>
      <c r="D11" s="117"/>
      <c r="E11" s="117" t="str">
        <f>'Информация о Чемпионате'!B13</f>
        <v>kseno.nyan@gmail.com</v>
      </c>
      <c r="F11" s="117"/>
      <c r="G11" s="117">
        <f>'Информация о Чемпионате'!B14</f>
        <v>89373617999</v>
      </c>
      <c r="H11" s="117"/>
    </row>
    <row r="12" spans="1:9" ht="15.75" customHeight="1">
      <c r="A12" s="117" t="s">
        <v>29</v>
      </c>
      <c r="B12" s="117"/>
      <c r="C12" s="117">
        <f>'Информация о Чемпионате'!B17</f>
        <v>8</v>
      </c>
      <c r="D12" s="117"/>
      <c r="E12" s="117"/>
      <c r="F12" s="117"/>
      <c r="G12" s="117"/>
      <c r="H12" s="117"/>
    </row>
    <row r="13" spans="1:9" ht="15.75" customHeight="1">
      <c r="A13" s="117" t="s">
        <v>30</v>
      </c>
      <c r="B13" s="117"/>
      <c r="C13" s="117">
        <f>'Информация о Чемпионате'!B15</f>
        <v>5</v>
      </c>
      <c r="D13" s="117"/>
      <c r="E13" s="117"/>
      <c r="F13" s="117"/>
      <c r="G13" s="117"/>
      <c r="H13" s="117"/>
    </row>
    <row r="14" spans="1:9" ht="15.75" customHeight="1">
      <c r="A14" s="117" t="s">
        <v>31</v>
      </c>
      <c r="B14" s="117"/>
      <c r="C14" s="117">
        <f>'Информация о Чемпионате'!B16</f>
        <v>5</v>
      </c>
      <c r="D14" s="117"/>
      <c r="E14" s="117"/>
      <c r="F14" s="117"/>
      <c r="G14" s="117"/>
      <c r="H14" s="117"/>
    </row>
    <row r="15" spans="1:9" ht="15.75" customHeight="1">
      <c r="A15" s="117" t="s">
        <v>32</v>
      </c>
      <c r="B15" s="117"/>
      <c r="C15" s="117" t="str">
        <f>'Информация о Чемпионате'!B8</f>
        <v>с 9/02/26 по 13/02/26</v>
      </c>
      <c r="D15" s="117"/>
      <c r="E15" s="117"/>
      <c r="F15" s="117"/>
      <c r="G15" s="117"/>
      <c r="H15" s="117"/>
    </row>
    <row r="16" spans="1:9" ht="21">
      <c r="A16" s="119" t="s">
        <v>33</v>
      </c>
      <c r="B16" s="119"/>
      <c r="C16" s="119"/>
      <c r="D16" s="119"/>
      <c r="E16" s="119"/>
      <c r="F16" s="119"/>
      <c r="G16" s="119"/>
      <c r="H16" s="119"/>
    </row>
    <row r="17" spans="1:8" ht="15" customHeight="1">
      <c r="A17" s="120" t="s">
        <v>34</v>
      </c>
      <c r="B17" s="120"/>
      <c r="C17" s="120"/>
      <c r="D17" s="120"/>
      <c r="E17" s="120"/>
      <c r="F17" s="120"/>
      <c r="G17" s="120"/>
      <c r="H17" s="120"/>
    </row>
    <row r="18" spans="1:8" ht="15" customHeight="1">
      <c r="A18" s="121" t="s">
        <v>35</v>
      </c>
      <c r="B18" s="121"/>
      <c r="C18" s="121"/>
      <c r="D18" s="121"/>
      <c r="E18" s="121"/>
      <c r="F18" s="121"/>
      <c r="G18" s="121"/>
      <c r="H18" s="121"/>
    </row>
    <row r="19" spans="1:8" ht="15" customHeight="1">
      <c r="A19" s="121" t="s">
        <v>36</v>
      </c>
      <c r="B19" s="121"/>
      <c r="C19" s="121"/>
      <c r="D19" s="121"/>
      <c r="E19" s="121"/>
      <c r="F19" s="121"/>
      <c r="G19" s="121"/>
      <c r="H19" s="121"/>
    </row>
    <row r="20" spans="1:8" ht="15" customHeight="1">
      <c r="A20" s="121" t="s">
        <v>37</v>
      </c>
      <c r="B20" s="121"/>
      <c r="C20" s="121"/>
      <c r="D20" s="121"/>
      <c r="E20" s="121"/>
      <c r="F20" s="121"/>
      <c r="G20" s="121"/>
      <c r="H20" s="121"/>
    </row>
    <row r="21" spans="1:8" ht="15" customHeight="1">
      <c r="A21" s="121" t="s">
        <v>38</v>
      </c>
      <c r="B21" s="121"/>
      <c r="C21" s="121"/>
      <c r="D21" s="121"/>
      <c r="E21" s="121"/>
      <c r="F21" s="121"/>
      <c r="G21" s="121"/>
      <c r="H21" s="121"/>
    </row>
    <row r="22" spans="1:8" ht="15" customHeight="1">
      <c r="A22" s="121" t="s">
        <v>39</v>
      </c>
      <c r="B22" s="121"/>
      <c r="C22" s="121"/>
      <c r="D22" s="121"/>
      <c r="E22" s="121"/>
      <c r="F22" s="121"/>
      <c r="G22" s="121"/>
      <c r="H22" s="121"/>
    </row>
    <row r="23" spans="1:8" ht="15" customHeight="1">
      <c r="A23" s="121" t="s">
        <v>40</v>
      </c>
      <c r="B23" s="121"/>
      <c r="C23" s="121"/>
      <c r="D23" s="121"/>
      <c r="E23" s="121"/>
      <c r="F23" s="121"/>
      <c r="G23" s="121"/>
      <c r="H23" s="121"/>
    </row>
    <row r="24" spans="1:8" ht="15" customHeight="1">
      <c r="A24" s="121" t="s">
        <v>41</v>
      </c>
      <c r="B24" s="121"/>
      <c r="C24" s="121"/>
      <c r="D24" s="121"/>
      <c r="E24" s="121"/>
      <c r="F24" s="121"/>
      <c r="G24" s="121"/>
      <c r="H24" s="121"/>
    </row>
    <row r="25" spans="1:8" ht="15" customHeight="1">
      <c r="A25" s="122" t="s">
        <v>42</v>
      </c>
      <c r="B25" s="122"/>
      <c r="C25" s="122"/>
      <c r="D25" s="122"/>
      <c r="E25" s="122"/>
      <c r="F25" s="122"/>
      <c r="G25" s="122"/>
      <c r="H25" s="122"/>
    </row>
    <row r="26" spans="1:8" ht="27.6">
      <c r="A26" s="8" t="s">
        <v>43</v>
      </c>
      <c r="B26" s="9" t="s">
        <v>44</v>
      </c>
      <c r="C26" s="9" t="s">
        <v>45</v>
      </c>
      <c r="D26" s="10" t="s">
        <v>46</v>
      </c>
      <c r="E26" s="100" t="s">
        <v>47</v>
      </c>
      <c r="F26" s="10" t="s">
        <v>48</v>
      </c>
      <c r="G26" s="100" t="s">
        <v>49</v>
      </c>
      <c r="H26" s="11" t="s">
        <v>50</v>
      </c>
    </row>
    <row r="27" spans="1:8" ht="14.4">
      <c r="A27" s="12">
        <v>1</v>
      </c>
      <c r="B27" s="13" t="s">
        <v>51</v>
      </c>
      <c r="C27" s="14" t="s">
        <v>52</v>
      </c>
      <c r="D27" s="15" t="s">
        <v>53</v>
      </c>
      <c r="E27" s="101">
        <v>1</v>
      </c>
      <c r="F27" s="15" t="s">
        <v>54</v>
      </c>
      <c r="G27" s="101">
        <v>1</v>
      </c>
      <c r="H27" s="16"/>
    </row>
    <row r="28" spans="1:8" ht="14.4">
      <c r="A28" s="12">
        <v>2</v>
      </c>
      <c r="B28" s="13" t="s">
        <v>55</v>
      </c>
      <c r="C28" s="14" t="s">
        <v>52</v>
      </c>
      <c r="D28" s="15" t="s">
        <v>53</v>
      </c>
      <c r="E28" s="101">
        <v>5</v>
      </c>
      <c r="F28" s="15" t="s">
        <v>54</v>
      </c>
      <c r="G28" s="101">
        <v>5</v>
      </c>
      <c r="H28" s="16"/>
    </row>
    <row r="29" spans="1:8" ht="14.4">
      <c r="A29" s="17">
        <v>7</v>
      </c>
      <c r="B29" s="17" t="s">
        <v>56</v>
      </c>
      <c r="C29" s="17" t="s">
        <v>57</v>
      </c>
      <c r="D29" s="18" t="s">
        <v>58</v>
      </c>
      <c r="E29" s="102">
        <v>1</v>
      </c>
      <c r="F29" s="18" t="s">
        <v>54</v>
      </c>
      <c r="G29" s="102">
        <v>1</v>
      </c>
      <c r="H29" s="19"/>
    </row>
    <row r="30" spans="1:8" ht="21">
      <c r="A30" s="123" t="s">
        <v>59</v>
      </c>
      <c r="B30" s="123"/>
      <c r="C30" s="123"/>
      <c r="D30" s="123"/>
      <c r="E30" s="123"/>
      <c r="F30" s="123"/>
      <c r="G30" s="123"/>
      <c r="H30" s="123"/>
    </row>
    <row r="31" spans="1:8" ht="55.2">
      <c r="A31" s="20" t="s">
        <v>43</v>
      </c>
      <c r="B31" s="21" t="s">
        <v>44</v>
      </c>
      <c r="C31" s="21" t="s">
        <v>45</v>
      </c>
      <c r="D31" s="21" t="s">
        <v>46</v>
      </c>
      <c r="E31" s="103" t="s">
        <v>47</v>
      </c>
      <c r="F31" s="21" t="s">
        <v>48</v>
      </c>
      <c r="G31" s="103" t="s">
        <v>49</v>
      </c>
      <c r="H31" s="22" t="s">
        <v>60</v>
      </c>
    </row>
    <row r="32" spans="1:8" ht="23.25" customHeight="1">
      <c r="A32" s="12">
        <v>1</v>
      </c>
      <c r="B32" s="14" t="s">
        <v>61</v>
      </c>
      <c r="C32" s="23" t="s">
        <v>62</v>
      </c>
      <c r="D32" s="15" t="s">
        <v>63</v>
      </c>
      <c r="E32" s="101">
        <v>1</v>
      </c>
      <c r="F32" s="15" t="s">
        <v>54</v>
      </c>
      <c r="G32" s="101">
        <f>E32</f>
        <v>1</v>
      </c>
      <c r="H32" s="16"/>
    </row>
    <row r="33" spans="1:8" ht="15.75" customHeight="1">
      <c r="A33" s="12">
        <v>2</v>
      </c>
      <c r="B33" s="14" t="s">
        <v>64</v>
      </c>
      <c r="C33" s="23" t="s">
        <v>65</v>
      </c>
      <c r="D33" s="15" t="s">
        <v>63</v>
      </c>
      <c r="E33" s="101">
        <v>1</v>
      </c>
      <c r="F33" s="15" t="s">
        <v>54</v>
      </c>
      <c r="G33" s="101">
        <f>E33</f>
        <v>1</v>
      </c>
      <c r="H33" s="16"/>
    </row>
    <row r="34" spans="1:8" ht="15" customHeight="1">
      <c r="A34" s="124" t="s">
        <v>66</v>
      </c>
      <c r="B34" s="124"/>
      <c r="C34" s="124"/>
      <c r="D34" s="124"/>
      <c r="E34" s="124"/>
      <c r="F34" s="124"/>
      <c r="G34" s="124"/>
      <c r="H34" s="124"/>
    </row>
    <row r="35" spans="1:8" ht="15" customHeight="1">
      <c r="A35" s="120" t="s">
        <v>34</v>
      </c>
      <c r="B35" s="120"/>
      <c r="C35" s="120"/>
      <c r="D35" s="120"/>
      <c r="E35" s="120"/>
      <c r="F35" s="120"/>
      <c r="G35" s="120"/>
      <c r="H35" s="120"/>
    </row>
    <row r="36" spans="1:8" ht="15" customHeight="1">
      <c r="A36" s="121" t="s">
        <v>67</v>
      </c>
      <c r="B36" s="121"/>
      <c r="C36" s="121"/>
      <c r="D36" s="121"/>
      <c r="E36" s="121"/>
      <c r="F36" s="121"/>
      <c r="G36" s="121"/>
      <c r="H36" s="121"/>
    </row>
    <row r="37" spans="1:8" ht="15" customHeight="1">
      <c r="A37" s="121" t="s">
        <v>68</v>
      </c>
      <c r="B37" s="121"/>
      <c r="C37" s="121"/>
      <c r="D37" s="121"/>
      <c r="E37" s="121"/>
      <c r="F37" s="121"/>
      <c r="G37" s="121"/>
      <c r="H37" s="121"/>
    </row>
    <row r="38" spans="1:8" ht="15" customHeight="1">
      <c r="A38" s="121" t="s">
        <v>37</v>
      </c>
      <c r="B38" s="121"/>
      <c r="C38" s="121"/>
      <c r="D38" s="121"/>
      <c r="E38" s="121"/>
      <c r="F38" s="121"/>
      <c r="G38" s="121"/>
      <c r="H38" s="121"/>
    </row>
    <row r="39" spans="1:8" ht="15" customHeight="1">
      <c r="A39" s="121" t="s">
        <v>69</v>
      </c>
      <c r="B39" s="121"/>
      <c r="C39" s="121"/>
      <c r="D39" s="121"/>
      <c r="E39" s="121"/>
      <c r="F39" s="121"/>
      <c r="G39" s="121"/>
      <c r="H39" s="121"/>
    </row>
    <row r="40" spans="1:8" ht="15" customHeight="1">
      <c r="A40" s="121" t="s">
        <v>39</v>
      </c>
      <c r="B40" s="121"/>
      <c r="C40" s="121"/>
      <c r="D40" s="121"/>
      <c r="E40" s="121"/>
      <c r="F40" s="121"/>
      <c r="G40" s="121"/>
      <c r="H40" s="121"/>
    </row>
    <row r="41" spans="1:8" ht="15.75" customHeight="1">
      <c r="A41" s="121" t="s">
        <v>70</v>
      </c>
      <c r="B41" s="121"/>
      <c r="C41" s="121"/>
      <c r="D41" s="121"/>
      <c r="E41" s="121"/>
      <c r="F41" s="121"/>
      <c r="G41" s="121"/>
      <c r="H41" s="121"/>
    </row>
    <row r="42" spans="1:8" ht="15" customHeight="1">
      <c r="A42" s="121" t="s">
        <v>41</v>
      </c>
      <c r="B42" s="121"/>
      <c r="C42" s="121"/>
      <c r="D42" s="121"/>
      <c r="E42" s="121"/>
      <c r="F42" s="121"/>
      <c r="G42" s="121"/>
      <c r="H42" s="121"/>
    </row>
    <row r="43" spans="1:8" ht="15" customHeight="1">
      <c r="A43" s="122" t="s">
        <v>42</v>
      </c>
      <c r="B43" s="122"/>
      <c r="C43" s="122"/>
      <c r="D43" s="122"/>
      <c r="E43" s="122"/>
      <c r="F43" s="122"/>
      <c r="G43" s="122"/>
      <c r="H43" s="122"/>
    </row>
    <row r="44" spans="1:8" ht="27.6">
      <c r="A44" s="21" t="s">
        <v>43</v>
      </c>
      <c r="B44" s="21" t="s">
        <v>44</v>
      </c>
      <c r="C44" s="9" t="s">
        <v>45</v>
      </c>
      <c r="D44" s="21" t="s">
        <v>46</v>
      </c>
      <c r="E44" s="103" t="s">
        <v>47</v>
      </c>
      <c r="F44" s="21" t="s">
        <v>48</v>
      </c>
      <c r="G44" s="103" t="s">
        <v>49</v>
      </c>
      <c r="H44" s="22" t="s">
        <v>50</v>
      </c>
    </row>
    <row r="45" spans="1:8" ht="14.4">
      <c r="A45" s="12">
        <v>1</v>
      </c>
      <c r="B45" s="13" t="s">
        <v>71</v>
      </c>
      <c r="C45" s="24" t="s">
        <v>72</v>
      </c>
      <c r="D45" s="15" t="s">
        <v>53</v>
      </c>
      <c r="E45" s="101">
        <v>4</v>
      </c>
      <c r="F45" s="15" t="s">
        <v>54</v>
      </c>
      <c r="G45" s="101">
        <v>4</v>
      </c>
      <c r="H45" s="16"/>
    </row>
    <row r="46" spans="1:8" ht="55.8">
      <c r="A46" s="12">
        <v>2</v>
      </c>
      <c r="B46" s="13" t="s">
        <v>55</v>
      </c>
      <c r="C46" s="25" t="s">
        <v>73</v>
      </c>
      <c r="D46" s="15" t="s">
        <v>53</v>
      </c>
      <c r="E46" s="101">
        <v>8</v>
      </c>
      <c r="F46" s="15" t="s">
        <v>54</v>
      </c>
      <c r="G46" s="101">
        <v>8</v>
      </c>
      <c r="H46" s="16"/>
    </row>
    <row r="47" spans="1:8" ht="14.4">
      <c r="A47" s="26">
        <v>3</v>
      </c>
      <c r="B47" s="27" t="s">
        <v>56</v>
      </c>
      <c r="C47" s="28" t="s">
        <v>57</v>
      </c>
      <c r="D47" s="29" t="s">
        <v>58</v>
      </c>
      <c r="E47" s="104">
        <v>1</v>
      </c>
      <c r="F47" s="29" t="s">
        <v>54</v>
      </c>
      <c r="G47" s="104">
        <v>1</v>
      </c>
      <c r="H47" s="30"/>
    </row>
    <row r="48" spans="1:8" ht="23.25" customHeight="1">
      <c r="A48" s="125" t="s">
        <v>59</v>
      </c>
      <c r="B48" s="125"/>
      <c r="C48" s="125"/>
      <c r="D48" s="125"/>
      <c r="E48" s="125"/>
      <c r="F48" s="125"/>
      <c r="G48" s="125"/>
      <c r="H48" s="125"/>
    </row>
    <row r="49" spans="1:8" ht="15.75" customHeight="1">
      <c r="A49" s="31" t="s">
        <v>43</v>
      </c>
      <c r="B49" s="32" t="s">
        <v>44</v>
      </c>
      <c r="C49" s="32" t="s">
        <v>45</v>
      </c>
      <c r="D49" s="32" t="s">
        <v>46</v>
      </c>
      <c r="E49" s="105" t="s">
        <v>47</v>
      </c>
      <c r="F49" s="32" t="s">
        <v>48</v>
      </c>
      <c r="G49" s="105" t="s">
        <v>49</v>
      </c>
      <c r="H49" s="33" t="s">
        <v>60</v>
      </c>
    </row>
    <row r="50" spans="1:8" ht="15" customHeight="1">
      <c r="A50" s="12">
        <v>1</v>
      </c>
      <c r="B50" s="14" t="s">
        <v>61</v>
      </c>
      <c r="C50" s="23" t="s">
        <v>62</v>
      </c>
      <c r="D50" s="15" t="s">
        <v>63</v>
      </c>
      <c r="E50" s="101">
        <v>1</v>
      </c>
      <c r="F50" s="15" t="s">
        <v>54</v>
      </c>
      <c r="G50" s="101">
        <f>E50</f>
        <v>1</v>
      </c>
      <c r="H50" s="16"/>
    </row>
    <row r="51" spans="1:8" ht="15" customHeight="1">
      <c r="A51" s="26">
        <v>2</v>
      </c>
      <c r="B51" s="34" t="s">
        <v>64</v>
      </c>
      <c r="C51" s="28" t="s">
        <v>65</v>
      </c>
      <c r="D51" s="29" t="s">
        <v>63</v>
      </c>
      <c r="E51" s="104">
        <v>1</v>
      </c>
      <c r="F51" s="29" t="s">
        <v>54</v>
      </c>
      <c r="G51" s="104">
        <f>E51</f>
        <v>1</v>
      </c>
      <c r="H51" s="30"/>
    </row>
    <row r="52" spans="1:8" ht="15" customHeight="1">
      <c r="A52" s="126" t="s">
        <v>74</v>
      </c>
      <c r="B52" s="126"/>
      <c r="C52" s="126"/>
      <c r="D52" s="126"/>
      <c r="E52" s="126"/>
      <c r="F52" s="126"/>
      <c r="G52" s="126"/>
      <c r="H52" s="126"/>
    </row>
    <row r="53" spans="1:8" ht="15" customHeight="1">
      <c r="A53" s="127" t="s">
        <v>34</v>
      </c>
      <c r="B53" s="127"/>
      <c r="C53" s="127"/>
      <c r="D53" s="127"/>
      <c r="E53" s="127"/>
      <c r="F53" s="127"/>
      <c r="G53" s="127"/>
      <c r="H53" s="127"/>
    </row>
    <row r="54" spans="1:8" ht="15" customHeight="1">
      <c r="A54" s="128" t="s">
        <v>75</v>
      </c>
      <c r="B54" s="128"/>
      <c r="C54" s="128"/>
      <c r="D54" s="128"/>
      <c r="E54" s="128"/>
      <c r="F54" s="128"/>
      <c r="G54" s="128"/>
      <c r="H54" s="128"/>
    </row>
    <row r="55" spans="1:8" ht="15" customHeight="1">
      <c r="A55" s="128" t="s">
        <v>68</v>
      </c>
      <c r="B55" s="128"/>
      <c r="C55" s="128"/>
      <c r="D55" s="128"/>
      <c r="E55" s="128"/>
      <c r="F55" s="128"/>
      <c r="G55" s="128"/>
      <c r="H55" s="128"/>
    </row>
    <row r="56" spans="1:8" ht="15" customHeight="1">
      <c r="A56" s="128" t="s">
        <v>76</v>
      </c>
      <c r="B56" s="128"/>
      <c r="C56" s="128"/>
      <c r="D56" s="128"/>
      <c r="E56" s="128"/>
      <c r="F56" s="128"/>
      <c r="G56" s="128"/>
      <c r="H56" s="128"/>
    </row>
    <row r="57" spans="1:8" ht="15.75" customHeight="1">
      <c r="A57" s="128" t="s">
        <v>77</v>
      </c>
      <c r="B57" s="128"/>
      <c r="C57" s="128"/>
      <c r="D57" s="128"/>
      <c r="E57" s="128"/>
      <c r="F57" s="128"/>
      <c r="G57" s="128"/>
      <c r="H57" s="128"/>
    </row>
    <row r="58" spans="1:8" ht="15" customHeight="1">
      <c r="A58" s="128" t="s">
        <v>39</v>
      </c>
      <c r="B58" s="128"/>
      <c r="C58" s="128"/>
      <c r="D58" s="128"/>
      <c r="E58" s="128"/>
      <c r="F58" s="128"/>
      <c r="G58" s="128"/>
      <c r="H58" s="128"/>
    </row>
    <row r="59" spans="1:8" ht="15" customHeight="1">
      <c r="A59" s="128" t="s">
        <v>70</v>
      </c>
      <c r="B59" s="128"/>
      <c r="C59" s="128"/>
      <c r="D59" s="128"/>
      <c r="E59" s="128"/>
      <c r="F59" s="128"/>
      <c r="G59" s="128"/>
      <c r="H59" s="128"/>
    </row>
    <row r="60" spans="1:8" ht="15" customHeight="1">
      <c r="A60" s="128" t="s">
        <v>41</v>
      </c>
      <c r="B60" s="128"/>
      <c r="C60" s="128"/>
      <c r="D60" s="128"/>
      <c r="E60" s="128"/>
      <c r="F60" s="128"/>
      <c r="G60" s="128"/>
      <c r="H60" s="128"/>
    </row>
    <row r="61" spans="1:8" ht="15" customHeight="1">
      <c r="A61" s="129" t="s">
        <v>42</v>
      </c>
      <c r="B61" s="129"/>
      <c r="C61" s="129"/>
      <c r="D61" s="129"/>
      <c r="E61" s="129"/>
      <c r="F61" s="129"/>
      <c r="G61" s="129"/>
      <c r="H61" s="129"/>
    </row>
    <row r="62" spans="1:8" ht="27.6">
      <c r="A62" s="8" t="s">
        <v>43</v>
      </c>
      <c r="B62" s="10" t="s">
        <v>44</v>
      </c>
      <c r="C62" s="10" t="s">
        <v>45</v>
      </c>
      <c r="D62" s="10" t="s">
        <v>46</v>
      </c>
      <c r="E62" s="100" t="s">
        <v>47</v>
      </c>
      <c r="F62" s="10" t="s">
        <v>48</v>
      </c>
      <c r="G62" s="100" t="s">
        <v>49</v>
      </c>
      <c r="H62" s="11" t="s">
        <v>50</v>
      </c>
    </row>
    <row r="63" spans="1:8" ht="14.4">
      <c r="A63" s="35">
        <v>1</v>
      </c>
      <c r="B63" s="23" t="s">
        <v>78</v>
      </c>
      <c r="C63" s="23" t="s">
        <v>79</v>
      </c>
      <c r="D63" s="21" t="s">
        <v>53</v>
      </c>
      <c r="E63" s="101">
        <v>4</v>
      </c>
      <c r="F63" s="15" t="s">
        <v>54</v>
      </c>
      <c r="G63" s="101">
        <v>4</v>
      </c>
      <c r="H63" s="16"/>
    </row>
    <row r="64" spans="1:8" ht="14.4">
      <c r="A64" s="35">
        <v>2</v>
      </c>
      <c r="B64" s="23" t="s">
        <v>80</v>
      </c>
      <c r="C64" s="23" t="s">
        <v>81</v>
      </c>
      <c r="D64" s="21" t="s">
        <v>53</v>
      </c>
      <c r="E64" s="101">
        <v>8</v>
      </c>
      <c r="F64" s="15" t="s">
        <v>54</v>
      </c>
      <c r="G64" s="101">
        <v>8</v>
      </c>
      <c r="H64" s="16"/>
    </row>
    <row r="65" spans="1:8" ht="14.4">
      <c r="A65" s="35">
        <v>3</v>
      </c>
      <c r="B65" s="23" t="s">
        <v>56</v>
      </c>
      <c r="C65" s="23" t="s">
        <v>57</v>
      </c>
      <c r="D65" s="15" t="s">
        <v>58</v>
      </c>
      <c r="E65" s="101">
        <v>1</v>
      </c>
      <c r="F65" s="15" t="s">
        <v>54</v>
      </c>
      <c r="G65" s="101">
        <f t="shared" ref="G65:G74" si="0">E65</f>
        <v>1</v>
      </c>
      <c r="H65" s="16"/>
    </row>
    <row r="66" spans="1:8" ht="14.4">
      <c r="A66" s="35">
        <v>4</v>
      </c>
      <c r="B66" s="36" t="s">
        <v>82</v>
      </c>
      <c r="C66" s="37" t="s">
        <v>83</v>
      </c>
      <c r="D66" s="15" t="s">
        <v>84</v>
      </c>
      <c r="E66" s="101">
        <v>2</v>
      </c>
      <c r="F66" s="15" t="s">
        <v>54</v>
      </c>
      <c r="G66" s="101">
        <f t="shared" si="0"/>
        <v>2</v>
      </c>
      <c r="H66" s="16"/>
    </row>
    <row r="67" spans="1:8" ht="26.4">
      <c r="A67" s="35">
        <v>5</v>
      </c>
      <c r="B67" s="36" t="s">
        <v>85</v>
      </c>
      <c r="C67" s="23" t="s">
        <v>86</v>
      </c>
      <c r="D67" s="15" t="s">
        <v>84</v>
      </c>
      <c r="E67" s="101">
        <v>2</v>
      </c>
      <c r="F67" s="15" t="s">
        <v>54</v>
      </c>
      <c r="G67" s="101">
        <f t="shared" si="0"/>
        <v>2</v>
      </c>
      <c r="H67" s="16"/>
    </row>
    <row r="68" spans="1:8" ht="14.4">
      <c r="A68" s="35">
        <v>6</v>
      </c>
      <c r="B68" s="24" t="s">
        <v>87</v>
      </c>
      <c r="C68" s="23" t="s">
        <v>88</v>
      </c>
      <c r="D68" s="15" t="s">
        <v>84</v>
      </c>
      <c r="E68" s="101">
        <v>2</v>
      </c>
      <c r="F68" s="15" t="s">
        <v>54</v>
      </c>
      <c r="G68" s="101">
        <f t="shared" si="0"/>
        <v>2</v>
      </c>
      <c r="H68" s="16"/>
    </row>
    <row r="69" spans="1:8" ht="14.4">
      <c r="A69" s="35">
        <v>7</v>
      </c>
      <c r="B69" s="24" t="s">
        <v>89</v>
      </c>
      <c r="C69" s="23" t="s">
        <v>90</v>
      </c>
      <c r="D69" s="15" t="s">
        <v>58</v>
      </c>
      <c r="E69" s="101">
        <v>2</v>
      </c>
      <c r="F69" s="15" t="s">
        <v>54</v>
      </c>
      <c r="G69" s="101">
        <f t="shared" si="0"/>
        <v>2</v>
      </c>
      <c r="H69" s="16"/>
    </row>
    <row r="70" spans="1:8" ht="26.4">
      <c r="A70" s="35">
        <v>8</v>
      </c>
      <c r="B70" s="36" t="s">
        <v>91</v>
      </c>
      <c r="C70" s="38" t="s">
        <v>92</v>
      </c>
      <c r="D70" s="15" t="s">
        <v>58</v>
      </c>
      <c r="E70" s="101">
        <v>2</v>
      </c>
      <c r="F70" s="15" t="s">
        <v>54</v>
      </c>
      <c r="G70" s="101">
        <f t="shared" si="0"/>
        <v>2</v>
      </c>
      <c r="H70" s="16"/>
    </row>
    <row r="71" spans="1:8" ht="14.4">
      <c r="A71" s="35">
        <v>9</v>
      </c>
      <c r="B71" s="36" t="s">
        <v>93</v>
      </c>
      <c r="C71" s="23" t="s">
        <v>94</v>
      </c>
      <c r="D71" s="15" t="s">
        <v>84</v>
      </c>
      <c r="E71" s="101">
        <v>1</v>
      </c>
      <c r="F71" s="15" t="s">
        <v>54</v>
      </c>
      <c r="G71" s="101">
        <f t="shared" si="0"/>
        <v>1</v>
      </c>
      <c r="H71" s="16"/>
    </row>
    <row r="72" spans="1:8" ht="145.19999999999999">
      <c r="A72" s="35">
        <v>10</v>
      </c>
      <c r="B72" s="39" t="s">
        <v>95</v>
      </c>
      <c r="C72" s="40" t="s">
        <v>96</v>
      </c>
      <c r="D72" s="15" t="s">
        <v>97</v>
      </c>
      <c r="E72" s="101">
        <v>2</v>
      </c>
      <c r="F72" s="15" t="s">
        <v>54</v>
      </c>
      <c r="G72" s="101">
        <f t="shared" si="0"/>
        <v>2</v>
      </c>
      <c r="H72" s="16"/>
    </row>
    <row r="73" spans="1:8" ht="118.8">
      <c r="A73" s="35">
        <v>11</v>
      </c>
      <c r="B73" s="41" t="s">
        <v>98</v>
      </c>
      <c r="C73" s="23" t="s">
        <v>99</v>
      </c>
      <c r="D73" s="15" t="s">
        <v>97</v>
      </c>
      <c r="E73" s="101">
        <v>2</v>
      </c>
      <c r="F73" s="15" t="s">
        <v>54</v>
      </c>
      <c r="G73" s="101">
        <f t="shared" si="0"/>
        <v>2</v>
      </c>
      <c r="H73" s="16"/>
    </row>
    <row r="74" spans="1:8" ht="15.75" customHeight="1">
      <c r="A74" s="42">
        <v>12</v>
      </c>
      <c r="B74" s="43" t="s">
        <v>100</v>
      </c>
      <c r="C74" s="44" t="s">
        <v>101</v>
      </c>
      <c r="D74" s="29" t="s">
        <v>97</v>
      </c>
      <c r="E74" s="104">
        <v>2</v>
      </c>
      <c r="F74" s="29" t="s">
        <v>54</v>
      </c>
      <c r="G74" s="104">
        <f t="shared" si="0"/>
        <v>2</v>
      </c>
      <c r="H74" s="30"/>
    </row>
    <row r="75" spans="1:8" ht="21">
      <c r="A75" s="125" t="s">
        <v>59</v>
      </c>
      <c r="B75" s="125"/>
      <c r="C75" s="125"/>
      <c r="D75" s="125"/>
      <c r="E75" s="125"/>
      <c r="F75" s="125"/>
      <c r="G75" s="125"/>
      <c r="H75" s="125"/>
    </row>
    <row r="76" spans="1:8" ht="55.2">
      <c r="A76" s="31" t="s">
        <v>43</v>
      </c>
      <c r="B76" s="32" t="s">
        <v>44</v>
      </c>
      <c r="C76" s="32" t="s">
        <v>45</v>
      </c>
      <c r="D76" s="32" t="s">
        <v>46</v>
      </c>
      <c r="E76" s="105" t="s">
        <v>47</v>
      </c>
      <c r="F76" s="32" t="s">
        <v>48</v>
      </c>
      <c r="G76" s="105" t="s">
        <v>49</v>
      </c>
      <c r="H76" s="33" t="s">
        <v>60</v>
      </c>
    </row>
    <row r="77" spans="1:8" ht="14.4">
      <c r="A77" s="12">
        <v>1</v>
      </c>
      <c r="B77" s="14" t="s">
        <v>61</v>
      </c>
      <c r="C77" s="23" t="s">
        <v>62</v>
      </c>
      <c r="D77" s="15" t="s">
        <v>63</v>
      </c>
      <c r="E77" s="101">
        <v>1</v>
      </c>
      <c r="F77" s="15" t="s">
        <v>54</v>
      </c>
      <c r="G77" s="101">
        <f>E77</f>
        <v>1</v>
      </c>
      <c r="H77" s="16"/>
    </row>
    <row r="78" spans="1:8" ht="14.4">
      <c r="A78" s="12">
        <v>2</v>
      </c>
      <c r="B78" s="14" t="s">
        <v>64</v>
      </c>
      <c r="C78" s="23" t="s">
        <v>65</v>
      </c>
      <c r="D78" s="15" t="s">
        <v>63</v>
      </c>
      <c r="E78" s="101">
        <v>1</v>
      </c>
      <c r="F78" s="15" t="s">
        <v>54</v>
      </c>
      <c r="G78" s="101">
        <f>E78</f>
        <v>1</v>
      </c>
      <c r="H78" s="16"/>
    </row>
    <row r="79" spans="1:8" ht="21">
      <c r="A79" s="130" t="s">
        <v>102</v>
      </c>
      <c r="B79" s="130"/>
      <c r="C79" s="130"/>
      <c r="D79" s="130"/>
      <c r="E79" s="130"/>
      <c r="F79" s="130"/>
      <c r="G79" s="130"/>
      <c r="H79" s="130"/>
    </row>
    <row r="80" spans="1:8" ht="15" customHeight="1">
      <c r="A80" s="131" t="s">
        <v>34</v>
      </c>
      <c r="B80" s="131"/>
      <c r="C80" s="131"/>
      <c r="D80" s="131"/>
      <c r="E80" s="131"/>
      <c r="F80" s="131"/>
      <c r="G80" s="131"/>
      <c r="H80" s="131"/>
    </row>
    <row r="81" spans="1:8" ht="15" customHeight="1">
      <c r="A81" s="132" t="s">
        <v>103</v>
      </c>
      <c r="B81" s="132"/>
      <c r="C81" s="132"/>
      <c r="D81" s="132"/>
      <c r="E81" s="132"/>
      <c r="F81" s="132"/>
      <c r="G81" s="132"/>
      <c r="H81" s="132"/>
    </row>
    <row r="82" spans="1:8" ht="15" customHeight="1">
      <c r="A82" s="132" t="s">
        <v>104</v>
      </c>
      <c r="B82" s="132"/>
      <c r="C82" s="132"/>
      <c r="D82" s="132"/>
      <c r="E82" s="132"/>
      <c r="F82" s="132"/>
      <c r="G82" s="132"/>
      <c r="H82" s="132"/>
    </row>
    <row r="83" spans="1:8" ht="15" customHeight="1">
      <c r="A83" s="132" t="s">
        <v>76</v>
      </c>
      <c r="B83" s="132"/>
      <c r="C83" s="132"/>
      <c r="D83" s="132"/>
      <c r="E83" s="132"/>
      <c r="F83" s="132"/>
      <c r="G83" s="132"/>
      <c r="H83" s="132"/>
    </row>
    <row r="84" spans="1:8" ht="15" customHeight="1">
      <c r="A84" s="132" t="s">
        <v>105</v>
      </c>
      <c r="B84" s="132"/>
      <c r="C84" s="132"/>
      <c r="D84" s="132"/>
      <c r="E84" s="132"/>
      <c r="F84" s="132"/>
      <c r="G84" s="132"/>
      <c r="H84" s="132"/>
    </row>
    <row r="85" spans="1:8" ht="15" customHeight="1">
      <c r="A85" s="132" t="s">
        <v>39</v>
      </c>
      <c r="B85" s="132"/>
      <c r="C85" s="132"/>
      <c r="D85" s="132"/>
      <c r="E85" s="132"/>
      <c r="F85" s="132"/>
      <c r="G85" s="132"/>
      <c r="H85" s="132"/>
    </row>
    <row r="86" spans="1:8" ht="15" customHeight="1">
      <c r="A86" s="132" t="s">
        <v>106</v>
      </c>
      <c r="B86" s="132"/>
      <c r="C86" s="132"/>
      <c r="D86" s="132"/>
      <c r="E86" s="132"/>
      <c r="F86" s="132"/>
      <c r="G86" s="132"/>
      <c r="H86" s="132"/>
    </row>
    <row r="87" spans="1:8" ht="15" customHeight="1">
      <c r="A87" s="132" t="s">
        <v>107</v>
      </c>
      <c r="B87" s="132"/>
      <c r="C87" s="132"/>
      <c r="D87" s="132"/>
      <c r="E87" s="132"/>
      <c r="F87" s="132"/>
      <c r="G87" s="132"/>
      <c r="H87" s="132"/>
    </row>
    <row r="88" spans="1:8" ht="15" customHeight="1">
      <c r="A88" s="133" t="s">
        <v>42</v>
      </c>
      <c r="B88" s="133"/>
      <c r="C88" s="133"/>
      <c r="D88" s="133"/>
      <c r="E88" s="133"/>
      <c r="F88" s="133"/>
      <c r="G88" s="133"/>
      <c r="H88" s="133"/>
    </row>
    <row r="89" spans="1:8" ht="55.2">
      <c r="A89" s="45" t="s">
        <v>43</v>
      </c>
      <c r="B89" s="46" t="s">
        <v>44</v>
      </c>
      <c r="C89" s="46" t="s">
        <v>45</v>
      </c>
      <c r="D89" s="47" t="s">
        <v>46</v>
      </c>
      <c r="E89" s="106" t="s">
        <v>47</v>
      </c>
      <c r="F89" s="47" t="s">
        <v>48</v>
      </c>
      <c r="G89" s="106" t="s">
        <v>49</v>
      </c>
      <c r="H89" s="48" t="s">
        <v>60</v>
      </c>
    </row>
    <row r="90" spans="1:8" ht="14.4">
      <c r="A90" s="49">
        <v>1</v>
      </c>
      <c r="B90" s="23" t="s">
        <v>78</v>
      </c>
      <c r="C90" s="23" t="s">
        <v>79</v>
      </c>
      <c r="D90" s="21" t="s">
        <v>53</v>
      </c>
      <c r="E90" s="107">
        <v>1</v>
      </c>
      <c r="F90" s="50" t="s">
        <v>108</v>
      </c>
      <c r="G90" s="107">
        <v>1</v>
      </c>
      <c r="H90" s="51"/>
    </row>
    <row r="91" spans="1:8" ht="14.4">
      <c r="A91" s="49">
        <v>2</v>
      </c>
      <c r="B91" s="23" t="s">
        <v>80</v>
      </c>
      <c r="C91" s="23" t="s">
        <v>81</v>
      </c>
      <c r="D91" s="21" t="s">
        <v>53</v>
      </c>
      <c r="E91" s="107">
        <v>1</v>
      </c>
      <c r="F91" s="50" t="s">
        <v>108</v>
      </c>
      <c r="G91" s="107">
        <v>1</v>
      </c>
      <c r="H91" s="51"/>
    </row>
    <row r="92" spans="1:8" ht="15.75" customHeight="1">
      <c r="A92" s="49">
        <v>3</v>
      </c>
      <c r="B92" s="52" t="s">
        <v>109</v>
      </c>
      <c r="C92" s="52" t="s">
        <v>110</v>
      </c>
      <c r="D92" s="21" t="s">
        <v>53</v>
      </c>
      <c r="E92" s="107">
        <v>5</v>
      </c>
      <c r="F92" s="50" t="s">
        <v>108</v>
      </c>
      <c r="G92" s="107">
        <v>5</v>
      </c>
      <c r="H92" s="51"/>
    </row>
    <row r="93" spans="1:8" ht="15.75" customHeight="1">
      <c r="A93" s="49">
        <v>4</v>
      </c>
      <c r="B93" s="52"/>
      <c r="C93" s="52"/>
      <c r="D93" s="52"/>
      <c r="E93" s="107"/>
      <c r="F93" s="50"/>
      <c r="G93" s="107"/>
      <c r="H93" s="51"/>
    </row>
    <row r="94" spans="1:8" ht="15.75" customHeight="1">
      <c r="A94" s="49">
        <v>5</v>
      </c>
      <c r="B94" s="52"/>
      <c r="C94" s="52"/>
      <c r="D94" s="52"/>
      <c r="E94" s="107"/>
      <c r="F94" s="50"/>
      <c r="G94" s="107"/>
      <c r="H94" s="51"/>
    </row>
    <row r="1048573" ht="12.75" customHeight="1"/>
    <row r="1048574" ht="12.75" customHeight="1"/>
    <row r="1048575" ht="12.75" customHeight="1"/>
    <row r="1048576" ht="12.75" customHeight="1"/>
  </sheetData>
  <mergeCells count="71">
    <mergeCell ref="A86:H86"/>
    <mergeCell ref="A87:H87"/>
    <mergeCell ref="A88:H88"/>
    <mergeCell ref="A81:H81"/>
    <mergeCell ref="A82:H82"/>
    <mergeCell ref="A83:H83"/>
    <mergeCell ref="A84:H84"/>
    <mergeCell ref="A85:H85"/>
    <mergeCell ref="A60:H60"/>
    <mergeCell ref="A61:H61"/>
    <mergeCell ref="A75:H75"/>
    <mergeCell ref="A79:H79"/>
    <mergeCell ref="A80:H80"/>
    <mergeCell ref="A55:H55"/>
    <mergeCell ref="A56:H56"/>
    <mergeCell ref="A57:H57"/>
    <mergeCell ref="A58:H58"/>
    <mergeCell ref="A59:H59"/>
    <mergeCell ref="A43:H43"/>
    <mergeCell ref="A48:H48"/>
    <mergeCell ref="A52:H52"/>
    <mergeCell ref="A53:H53"/>
    <mergeCell ref="A54:H54"/>
    <mergeCell ref="A38:H38"/>
    <mergeCell ref="A39:H39"/>
    <mergeCell ref="A40:H40"/>
    <mergeCell ref="A41:H41"/>
    <mergeCell ref="A42:H42"/>
    <mergeCell ref="A30:H30"/>
    <mergeCell ref="A34:H34"/>
    <mergeCell ref="A35:H35"/>
    <mergeCell ref="A36:H36"/>
    <mergeCell ref="A37:H37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"/>
  <sheetViews>
    <sheetView topLeftCell="A52" zoomScale="55" zoomScaleNormal="55" workbookViewId="0">
      <selection activeCell="G55" sqref="G55"/>
    </sheetView>
  </sheetViews>
  <sheetFormatPr defaultColWidth="14.44140625" defaultRowHeight="15" customHeight="1"/>
  <cols>
    <col min="1" max="1" width="5.109375" style="4" customWidth="1"/>
    <col min="2" max="2" width="52" style="4" customWidth="1"/>
    <col min="3" max="3" width="27.44140625" style="4" customWidth="1"/>
    <col min="4" max="4" width="22" style="4" customWidth="1"/>
    <col min="5" max="5" width="15.44140625" style="4" customWidth="1"/>
    <col min="6" max="6" width="19.6640625" style="4" customWidth="1"/>
    <col min="7" max="7" width="14.44140625" style="4"/>
    <col min="8" max="8" width="25" style="4" customWidth="1"/>
    <col min="9" max="10" width="8.6640625" style="6" customWidth="1"/>
    <col min="11" max="16384" width="14.44140625" style="6"/>
  </cols>
  <sheetData>
    <row r="1" spans="1:8" ht="14.4">
      <c r="A1" s="113" t="s">
        <v>20</v>
      </c>
      <c r="B1" s="113"/>
      <c r="C1" s="113"/>
      <c r="D1" s="113"/>
      <c r="E1" s="113"/>
      <c r="F1" s="113"/>
      <c r="G1" s="113"/>
      <c r="H1" s="113"/>
    </row>
    <row r="2" spans="1:8" ht="21">
      <c r="A2" s="114" t="s">
        <v>21</v>
      </c>
      <c r="B2" s="114"/>
      <c r="C2" s="114"/>
      <c r="D2" s="114"/>
      <c r="E2" s="114"/>
      <c r="F2" s="114"/>
      <c r="G2" s="114"/>
      <c r="H2" s="114"/>
    </row>
    <row r="3" spans="1:8" ht="21">
      <c r="A3" s="115" t="str">
        <f>'Информация о Чемпионате'!B4</f>
        <v>Региональный чемпионат</v>
      </c>
      <c r="B3" s="115"/>
      <c r="C3" s="115"/>
      <c r="D3" s="115"/>
      <c r="E3" s="115"/>
      <c r="F3" s="115"/>
      <c r="G3" s="115"/>
      <c r="H3" s="115"/>
    </row>
    <row r="4" spans="1:8" ht="21">
      <c r="A4" s="114" t="s">
        <v>22</v>
      </c>
      <c r="B4" s="114"/>
      <c r="C4" s="114"/>
      <c r="D4" s="114"/>
      <c r="E4" s="114"/>
      <c r="F4" s="114"/>
      <c r="G4" s="114"/>
      <c r="H4" s="114"/>
    </row>
    <row r="5" spans="1:8" ht="20.399999999999999">
      <c r="A5" s="116" t="str">
        <f>'Информация о Чемпионате'!B3</f>
        <v>Фотография</v>
      </c>
      <c r="B5" s="116"/>
      <c r="C5" s="116"/>
      <c r="D5" s="116"/>
      <c r="E5" s="116"/>
      <c r="F5" s="116"/>
      <c r="G5" s="116"/>
      <c r="H5" s="116"/>
    </row>
    <row r="6" spans="1:8" ht="15" customHeight="1">
      <c r="A6" s="117" t="s">
        <v>23</v>
      </c>
      <c r="B6" s="117"/>
      <c r="C6" s="117"/>
      <c r="D6" s="117"/>
      <c r="E6" s="117"/>
      <c r="F6" s="117"/>
      <c r="G6" s="117"/>
      <c r="H6" s="117"/>
    </row>
    <row r="7" spans="1:8" ht="15" customHeight="1">
      <c r="A7" s="117" t="s">
        <v>24</v>
      </c>
      <c r="B7" s="117"/>
      <c r="C7" s="118" t="str">
        <f>'Информация о Чемпионате'!B5</f>
        <v>Республика Башкортостан</v>
      </c>
      <c r="D7" s="118"/>
      <c r="E7" s="118"/>
      <c r="F7" s="118"/>
      <c r="G7" s="118"/>
      <c r="H7" s="118"/>
    </row>
    <row r="8" spans="1:8" ht="15" customHeight="1">
      <c r="A8" s="117" t="s">
        <v>25</v>
      </c>
      <c r="B8" s="117"/>
      <c r="C8" s="117"/>
      <c r="D8" s="118" t="str">
        <f>'Информация о Чемпионате'!B6</f>
        <v>ГАПОУ Стерлитамакский многопрофильный профессиональный колледж</v>
      </c>
      <c r="E8" s="118"/>
      <c r="F8" s="118"/>
      <c r="G8" s="118"/>
      <c r="H8" s="118"/>
    </row>
    <row r="9" spans="1:8" ht="15" customHeight="1">
      <c r="A9" s="117" t="s">
        <v>26</v>
      </c>
      <c r="B9" s="117"/>
      <c r="C9" s="117" t="str">
        <f>'Информация о Чемпионате'!B7</f>
        <v>г. Стерлитамак, ул. Николаева, 124</v>
      </c>
      <c r="D9" s="117"/>
      <c r="E9" s="117"/>
      <c r="F9" s="117"/>
      <c r="G9" s="117"/>
      <c r="H9" s="117"/>
    </row>
    <row r="10" spans="1:8" ht="15" customHeight="1">
      <c r="A10" s="117" t="s">
        <v>27</v>
      </c>
      <c r="B10" s="117"/>
      <c r="C10" s="117" t="str">
        <f>'Информация о Чемпионате'!B9</f>
        <v>Хаертдинов Рафаэль Рамилевич</v>
      </c>
      <c r="D10" s="117"/>
      <c r="E10" s="117" t="str">
        <f>'Информация о Чемпионате'!B10</f>
        <v>rmdg@mail.ru</v>
      </c>
      <c r="F10" s="117"/>
      <c r="G10" s="117">
        <f>'Информация о Чемпионате'!B11</f>
        <v>89191531114</v>
      </c>
      <c r="H10" s="117"/>
    </row>
    <row r="11" spans="1:8" ht="15.75" customHeight="1">
      <c r="A11" s="117" t="s">
        <v>28</v>
      </c>
      <c r="B11" s="117"/>
      <c r="C11" s="117" t="str">
        <f>'Информация о Чемпионате'!B12</f>
        <v>Квитко К.В.</v>
      </c>
      <c r="D11" s="117"/>
      <c r="E11" s="117" t="str">
        <f>'Информация о Чемпионате'!B13</f>
        <v>kseno.nyan@gmail.com</v>
      </c>
      <c r="F11" s="117"/>
      <c r="G11" s="117">
        <f>'Информация о Чемпионате'!B14</f>
        <v>89373617999</v>
      </c>
      <c r="H11" s="117"/>
    </row>
    <row r="12" spans="1:8" ht="15.75" customHeight="1">
      <c r="A12" s="117" t="s">
        <v>29</v>
      </c>
      <c r="B12" s="117"/>
      <c r="C12" s="117">
        <f>'Информация о Чемпионате'!B17</f>
        <v>8</v>
      </c>
      <c r="D12" s="117"/>
      <c r="E12" s="117"/>
      <c r="F12" s="117"/>
      <c r="G12" s="117"/>
      <c r="H12" s="117"/>
    </row>
    <row r="13" spans="1:8" ht="15" customHeight="1">
      <c r="A13" s="117" t="s">
        <v>30</v>
      </c>
      <c r="B13" s="117"/>
      <c r="C13" s="117">
        <f>'Информация о Чемпионате'!B15</f>
        <v>5</v>
      </c>
      <c r="D13" s="117"/>
      <c r="E13" s="117"/>
      <c r="F13" s="117"/>
      <c r="G13" s="117"/>
      <c r="H13" s="117"/>
    </row>
    <row r="14" spans="1:8" ht="15" customHeight="1">
      <c r="A14" s="117" t="s">
        <v>31</v>
      </c>
      <c r="B14" s="117"/>
      <c r="C14" s="117">
        <f>'Информация о Чемпионате'!B16</f>
        <v>5</v>
      </c>
      <c r="D14" s="117"/>
      <c r="E14" s="117"/>
      <c r="F14" s="117"/>
      <c r="G14" s="117"/>
      <c r="H14" s="117"/>
    </row>
    <row r="15" spans="1:8" ht="15" customHeight="1">
      <c r="A15" s="117" t="s">
        <v>32</v>
      </c>
      <c r="B15" s="117"/>
      <c r="C15" s="117" t="str">
        <f>'Информация о Чемпионате'!B8</f>
        <v>с 9/02/26 по 13/02/26</v>
      </c>
      <c r="D15" s="117"/>
      <c r="E15" s="117"/>
      <c r="F15" s="117"/>
      <c r="G15" s="117"/>
      <c r="H15" s="117"/>
    </row>
    <row r="16" spans="1:8" ht="21">
      <c r="A16" s="130" t="s">
        <v>111</v>
      </c>
      <c r="B16" s="130"/>
      <c r="C16" s="130"/>
      <c r="D16" s="130"/>
      <c r="E16" s="130"/>
      <c r="F16" s="130"/>
      <c r="G16" s="130"/>
      <c r="H16" s="130"/>
    </row>
    <row r="17" spans="1:8" ht="15" customHeight="1">
      <c r="A17" s="131" t="s">
        <v>34</v>
      </c>
      <c r="B17" s="131"/>
      <c r="C17" s="131"/>
      <c r="D17" s="131"/>
      <c r="E17" s="131"/>
      <c r="F17" s="131"/>
      <c r="G17" s="131"/>
      <c r="H17" s="131"/>
    </row>
    <row r="18" spans="1:8" ht="15" customHeight="1">
      <c r="A18" s="134" t="s">
        <v>245</v>
      </c>
      <c r="B18" s="135"/>
      <c r="C18" s="135"/>
      <c r="D18" s="135"/>
      <c r="E18" s="135"/>
      <c r="F18" s="135"/>
      <c r="G18" s="135"/>
      <c r="H18" s="136"/>
    </row>
    <row r="19" spans="1:8" ht="15" customHeight="1">
      <c r="A19" s="134" t="s">
        <v>246</v>
      </c>
      <c r="B19" s="135"/>
      <c r="C19" s="135"/>
      <c r="D19" s="135"/>
      <c r="E19" s="135"/>
      <c r="F19" s="135"/>
      <c r="G19" s="135"/>
      <c r="H19" s="136"/>
    </row>
    <row r="20" spans="1:8" ht="15" customHeight="1">
      <c r="A20" s="134" t="s">
        <v>76</v>
      </c>
      <c r="B20" s="135"/>
      <c r="C20" s="135"/>
      <c r="D20" s="135"/>
      <c r="E20" s="135"/>
      <c r="F20" s="135"/>
      <c r="G20" s="135"/>
      <c r="H20" s="136"/>
    </row>
    <row r="21" spans="1:8" ht="15" customHeight="1">
      <c r="A21" s="134" t="s">
        <v>247</v>
      </c>
      <c r="B21" s="135"/>
      <c r="C21" s="135"/>
      <c r="D21" s="135"/>
      <c r="E21" s="135"/>
      <c r="F21" s="135"/>
      <c r="G21" s="135"/>
      <c r="H21" s="136"/>
    </row>
    <row r="22" spans="1:8" ht="15" customHeight="1">
      <c r="A22" s="134" t="s">
        <v>39</v>
      </c>
      <c r="B22" s="135"/>
      <c r="C22" s="135"/>
      <c r="D22" s="135"/>
      <c r="E22" s="135"/>
      <c r="F22" s="135"/>
      <c r="G22" s="135"/>
      <c r="H22" s="136"/>
    </row>
    <row r="23" spans="1:8" ht="15" customHeight="1">
      <c r="A23" s="134" t="s">
        <v>248</v>
      </c>
      <c r="B23" s="135"/>
      <c r="C23" s="135"/>
      <c r="D23" s="135"/>
      <c r="E23" s="135"/>
      <c r="F23" s="135"/>
      <c r="G23" s="135"/>
      <c r="H23" s="136"/>
    </row>
    <row r="24" spans="1:8" ht="15" customHeight="1">
      <c r="A24" s="137" t="s">
        <v>41</v>
      </c>
      <c r="B24" s="138"/>
      <c r="C24" s="138"/>
      <c r="D24" s="138"/>
      <c r="E24" s="138"/>
      <c r="F24" s="138"/>
      <c r="G24" s="138"/>
      <c r="H24" s="139"/>
    </row>
    <row r="25" spans="1:8" ht="15" customHeight="1" thickBot="1">
      <c r="A25" s="140" t="s">
        <v>42</v>
      </c>
      <c r="B25" s="141"/>
      <c r="C25" s="141"/>
      <c r="D25" s="141"/>
      <c r="E25" s="141"/>
      <c r="F25" s="141"/>
      <c r="G25" s="141"/>
      <c r="H25" s="142"/>
    </row>
    <row r="26" spans="1:8" ht="55.2">
      <c r="A26" s="53" t="s">
        <v>43</v>
      </c>
      <c r="B26" s="53" t="s">
        <v>44</v>
      </c>
      <c r="C26" s="46" t="s">
        <v>45</v>
      </c>
      <c r="D26" s="53" t="s">
        <v>46</v>
      </c>
      <c r="E26" s="54" t="s">
        <v>47</v>
      </c>
      <c r="F26" s="53" t="s">
        <v>48</v>
      </c>
      <c r="G26" s="53" t="s">
        <v>49</v>
      </c>
      <c r="H26" s="53" t="s">
        <v>60</v>
      </c>
    </row>
    <row r="27" spans="1:8" ht="79.2">
      <c r="A27" s="55">
        <v>1</v>
      </c>
      <c r="B27" s="56" t="s">
        <v>112</v>
      </c>
      <c r="C27" s="56" t="s">
        <v>113</v>
      </c>
      <c r="D27" s="57" t="s">
        <v>58</v>
      </c>
      <c r="E27" s="57">
        <v>1</v>
      </c>
      <c r="F27" s="47" t="s">
        <v>114</v>
      </c>
      <c r="G27" s="58">
        <f t="shared" ref="G27:G48" si="0">5*E27</f>
        <v>5</v>
      </c>
      <c r="H27" s="59"/>
    </row>
    <row r="28" spans="1:8" ht="79.2">
      <c r="A28" s="55">
        <v>2</v>
      </c>
      <c r="B28" s="56" t="s">
        <v>115</v>
      </c>
      <c r="C28" s="56" t="s">
        <v>116</v>
      </c>
      <c r="D28" s="57" t="s">
        <v>58</v>
      </c>
      <c r="E28" s="57">
        <v>3</v>
      </c>
      <c r="F28" s="47" t="s">
        <v>114</v>
      </c>
      <c r="G28" s="58">
        <f t="shared" si="0"/>
        <v>15</v>
      </c>
      <c r="H28" s="59"/>
    </row>
    <row r="29" spans="1:8" ht="66">
      <c r="A29" s="55">
        <v>3</v>
      </c>
      <c r="B29" s="56" t="s">
        <v>117</v>
      </c>
      <c r="C29" s="56" t="s">
        <v>118</v>
      </c>
      <c r="D29" s="57" t="s">
        <v>58</v>
      </c>
      <c r="E29" s="57">
        <v>1</v>
      </c>
      <c r="F29" s="47" t="s">
        <v>114</v>
      </c>
      <c r="G29" s="58">
        <f>3*E29</f>
        <v>3</v>
      </c>
      <c r="H29" s="59"/>
    </row>
    <row r="30" spans="1:8" ht="39.6">
      <c r="A30" s="55">
        <v>4</v>
      </c>
      <c r="B30" s="56" t="s">
        <v>119</v>
      </c>
      <c r="C30" s="56" t="s">
        <v>120</v>
      </c>
      <c r="D30" s="57" t="s">
        <v>58</v>
      </c>
      <c r="E30" s="57">
        <v>1</v>
      </c>
      <c r="F30" s="47" t="s">
        <v>114</v>
      </c>
      <c r="G30" s="58">
        <f t="shared" si="0"/>
        <v>5</v>
      </c>
      <c r="H30" s="60"/>
    </row>
    <row r="31" spans="1:8" ht="39.6">
      <c r="A31" s="55">
        <v>5</v>
      </c>
      <c r="B31" s="56" t="s">
        <v>119</v>
      </c>
      <c r="C31" s="56" t="s">
        <v>121</v>
      </c>
      <c r="D31" s="57" t="s">
        <v>58</v>
      </c>
      <c r="E31" s="57">
        <v>1</v>
      </c>
      <c r="F31" s="47" t="s">
        <v>114</v>
      </c>
      <c r="G31" s="58">
        <f t="shared" si="0"/>
        <v>5</v>
      </c>
      <c r="H31" s="59"/>
    </row>
    <row r="32" spans="1:8" ht="39.6">
      <c r="A32" s="55">
        <v>6</v>
      </c>
      <c r="B32" s="56" t="s">
        <v>122</v>
      </c>
      <c r="C32" s="56" t="s">
        <v>123</v>
      </c>
      <c r="D32" s="57" t="s">
        <v>58</v>
      </c>
      <c r="E32" s="57">
        <v>0</v>
      </c>
      <c r="F32" s="47" t="s">
        <v>114</v>
      </c>
      <c r="G32" s="58">
        <f>0*E32</f>
        <v>0</v>
      </c>
      <c r="H32" s="59"/>
    </row>
    <row r="33" spans="1:8" ht="39.6">
      <c r="A33" s="55">
        <v>7</v>
      </c>
      <c r="B33" s="56" t="s">
        <v>124</v>
      </c>
      <c r="C33" s="56" t="s">
        <v>125</v>
      </c>
      <c r="D33" s="57" t="s">
        <v>58</v>
      </c>
      <c r="E33" s="57">
        <v>1</v>
      </c>
      <c r="F33" s="47" t="s">
        <v>114</v>
      </c>
      <c r="G33" s="58">
        <f>2*E33</f>
        <v>2</v>
      </c>
      <c r="H33" s="59"/>
    </row>
    <row r="34" spans="1:8" ht="14.4">
      <c r="A34" s="55">
        <v>8</v>
      </c>
      <c r="B34" s="56" t="s">
        <v>126</v>
      </c>
      <c r="C34" s="56" t="s">
        <v>127</v>
      </c>
      <c r="D34" s="57" t="s">
        <v>58</v>
      </c>
      <c r="E34" s="57">
        <v>1</v>
      </c>
      <c r="F34" s="47" t="s">
        <v>114</v>
      </c>
      <c r="G34" s="58">
        <f t="shared" si="0"/>
        <v>5</v>
      </c>
      <c r="H34" s="59"/>
    </row>
    <row r="35" spans="1:8" ht="26.4">
      <c r="A35" s="55">
        <v>9</v>
      </c>
      <c r="B35" s="56" t="s">
        <v>128</v>
      </c>
      <c r="C35" s="56" t="s">
        <v>129</v>
      </c>
      <c r="D35" s="57" t="s">
        <v>58</v>
      </c>
      <c r="E35" s="57">
        <v>1</v>
      </c>
      <c r="F35" s="47" t="s">
        <v>114</v>
      </c>
      <c r="G35" s="58">
        <f t="shared" si="0"/>
        <v>5</v>
      </c>
      <c r="H35" s="59"/>
    </row>
    <row r="36" spans="1:8" ht="26.4">
      <c r="A36" s="55">
        <v>10</v>
      </c>
      <c r="B36" s="56" t="s">
        <v>130</v>
      </c>
      <c r="C36" s="56" t="s">
        <v>131</v>
      </c>
      <c r="D36" s="57" t="s">
        <v>58</v>
      </c>
      <c r="E36" s="57">
        <v>1</v>
      </c>
      <c r="F36" s="47" t="s">
        <v>114</v>
      </c>
      <c r="G36" s="58">
        <f t="shared" si="0"/>
        <v>5</v>
      </c>
      <c r="H36" s="59"/>
    </row>
    <row r="37" spans="1:8" ht="66">
      <c r="A37" s="55">
        <v>11</v>
      </c>
      <c r="B37" s="56" t="s">
        <v>132</v>
      </c>
      <c r="C37" s="56" t="s">
        <v>133</v>
      </c>
      <c r="D37" s="57" t="s">
        <v>58</v>
      </c>
      <c r="E37" s="57">
        <v>1</v>
      </c>
      <c r="F37" s="47" t="s">
        <v>114</v>
      </c>
      <c r="G37" s="58">
        <f t="shared" si="0"/>
        <v>5</v>
      </c>
      <c r="H37" s="59"/>
    </row>
    <row r="38" spans="1:8" ht="14.4">
      <c r="A38" s="55">
        <v>12</v>
      </c>
      <c r="B38" s="56" t="s">
        <v>134</v>
      </c>
      <c r="C38" s="56" t="s">
        <v>135</v>
      </c>
      <c r="D38" s="57" t="s">
        <v>58</v>
      </c>
      <c r="E38" s="57">
        <v>1</v>
      </c>
      <c r="F38" s="47" t="s">
        <v>114</v>
      </c>
      <c r="G38" s="58">
        <f t="shared" si="0"/>
        <v>5</v>
      </c>
      <c r="H38" s="59"/>
    </row>
    <row r="39" spans="1:8" ht="39.6">
      <c r="A39" s="55">
        <v>13</v>
      </c>
      <c r="B39" s="56" t="s">
        <v>136</v>
      </c>
      <c r="C39" s="56" t="s">
        <v>137</v>
      </c>
      <c r="D39" s="57" t="s">
        <v>58</v>
      </c>
      <c r="E39" s="57">
        <v>1</v>
      </c>
      <c r="F39" s="47" t="s">
        <v>114</v>
      </c>
      <c r="G39" s="58">
        <f t="shared" si="0"/>
        <v>5</v>
      </c>
      <c r="H39" s="59"/>
    </row>
    <row r="40" spans="1:8" ht="14.4">
      <c r="A40" s="55">
        <v>14</v>
      </c>
      <c r="B40" s="56" t="s">
        <v>138</v>
      </c>
      <c r="C40" s="56" t="s">
        <v>139</v>
      </c>
      <c r="D40" s="57" t="s">
        <v>58</v>
      </c>
      <c r="E40" s="57">
        <v>1</v>
      </c>
      <c r="F40" s="47" t="s">
        <v>114</v>
      </c>
      <c r="G40" s="58">
        <f t="shared" si="0"/>
        <v>5</v>
      </c>
      <c r="H40" s="59"/>
    </row>
    <row r="41" spans="1:8" ht="14.4">
      <c r="A41" s="55">
        <v>15</v>
      </c>
      <c r="B41" s="56" t="s">
        <v>140</v>
      </c>
      <c r="C41" s="56" t="s">
        <v>141</v>
      </c>
      <c r="D41" s="57" t="s">
        <v>58</v>
      </c>
      <c r="E41" s="57">
        <v>4</v>
      </c>
      <c r="F41" s="47" t="s">
        <v>114</v>
      </c>
      <c r="G41" s="58">
        <f t="shared" si="0"/>
        <v>20</v>
      </c>
      <c r="H41" s="59"/>
    </row>
    <row r="42" spans="1:8" ht="26.4">
      <c r="A42" s="55">
        <v>16</v>
      </c>
      <c r="B42" s="56" t="s">
        <v>142</v>
      </c>
      <c r="C42" s="56" t="s">
        <v>143</v>
      </c>
      <c r="D42" s="57" t="s">
        <v>58</v>
      </c>
      <c r="E42" s="57">
        <v>1</v>
      </c>
      <c r="F42" s="47" t="s">
        <v>114</v>
      </c>
      <c r="G42" s="58">
        <f t="shared" si="0"/>
        <v>5</v>
      </c>
      <c r="H42" s="59"/>
    </row>
    <row r="43" spans="1:8" ht="26.4">
      <c r="A43" s="55">
        <v>17</v>
      </c>
      <c r="B43" s="56" t="s">
        <v>144</v>
      </c>
      <c r="C43" s="56" t="s">
        <v>145</v>
      </c>
      <c r="D43" s="57" t="s">
        <v>58</v>
      </c>
      <c r="E43" s="57">
        <v>1</v>
      </c>
      <c r="F43" s="47" t="s">
        <v>114</v>
      </c>
      <c r="G43" s="58">
        <f t="shared" si="0"/>
        <v>5</v>
      </c>
      <c r="H43" s="59"/>
    </row>
    <row r="44" spans="1:8" ht="26.4">
      <c r="A44" s="55">
        <v>18</v>
      </c>
      <c r="B44" s="56" t="s">
        <v>146</v>
      </c>
      <c r="C44" s="56" t="s">
        <v>147</v>
      </c>
      <c r="D44" s="57" t="s">
        <v>58</v>
      </c>
      <c r="E44" s="57">
        <v>1</v>
      </c>
      <c r="F44" s="47" t="s">
        <v>114</v>
      </c>
      <c r="G44" s="58">
        <f t="shared" si="0"/>
        <v>5</v>
      </c>
      <c r="H44" s="59"/>
    </row>
    <row r="45" spans="1:8" ht="39.6">
      <c r="A45" s="55">
        <v>19</v>
      </c>
      <c r="B45" s="56" t="s">
        <v>148</v>
      </c>
      <c r="C45" s="56" t="s">
        <v>149</v>
      </c>
      <c r="D45" s="57" t="s">
        <v>58</v>
      </c>
      <c r="E45" s="57">
        <v>1</v>
      </c>
      <c r="F45" s="47" t="s">
        <v>114</v>
      </c>
      <c r="G45" s="58">
        <f t="shared" si="0"/>
        <v>5</v>
      </c>
      <c r="H45" s="59"/>
    </row>
    <row r="46" spans="1:8" ht="26.4">
      <c r="A46" s="55">
        <v>20</v>
      </c>
      <c r="B46" s="56" t="s">
        <v>150</v>
      </c>
      <c r="C46" s="56" t="s">
        <v>151</v>
      </c>
      <c r="D46" s="57" t="s">
        <v>58</v>
      </c>
      <c r="E46" s="57">
        <v>1</v>
      </c>
      <c r="F46" s="47" t="s">
        <v>114</v>
      </c>
      <c r="G46" s="58">
        <f t="shared" si="0"/>
        <v>5</v>
      </c>
      <c r="H46" s="59"/>
    </row>
    <row r="47" spans="1:8" ht="14.4">
      <c r="A47" s="55">
        <v>21</v>
      </c>
      <c r="B47" s="56" t="s">
        <v>152</v>
      </c>
      <c r="C47" s="56" t="s">
        <v>141</v>
      </c>
      <c r="D47" s="57" t="s">
        <v>58</v>
      </c>
      <c r="E47" s="57">
        <v>1</v>
      </c>
      <c r="F47" s="47" t="s">
        <v>114</v>
      </c>
      <c r="G47" s="58">
        <f t="shared" si="0"/>
        <v>5</v>
      </c>
      <c r="H47" s="59"/>
    </row>
    <row r="48" spans="1:8" ht="26.4">
      <c r="A48" s="55">
        <v>22</v>
      </c>
      <c r="B48" s="56" t="s">
        <v>153</v>
      </c>
      <c r="C48" s="56" t="s">
        <v>154</v>
      </c>
      <c r="D48" s="57" t="s">
        <v>58</v>
      </c>
      <c r="E48" s="57">
        <v>1</v>
      </c>
      <c r="F48" s="47" t="s">
        <v>114</v>
      </c>
      <c r="G48" s="58">
        <f t="shared" si="0"/>
        <v>5</v>
      </c>
      <c r="H48" s="59"/>
    </row>
    <row r="49" spans="1:8" ht="79.2">
      <c r="A49" s="55">
        <v>23</v>
      </c>
      <c r="B49" s="61" t="s">
        <v>155</v>
      </c>
      <c r="C49" s="62" t="s">
        <v>156</v>
      </c>
      <c r="D49" s="63" t="s">
        <v>84</v>
      </c>
      <c r="E49" s="63">
        <v>1</v>
      </c>
      <c r="F49" s="63" t="s">
        <v>54</v>
      </c>
      <c r="G49" s="63">
        <v>5</v>
      </c>
      <c r="H49" s="59"/>
    </row>
    <row r="50" spans="1:8" ht="26.4">
      <c r="A50" s="55">
        <v>24</v>
      </c>
      <c r="B50" s="61" t="s">
        <v>157</v>
      </c>
      <c r="C50" s="64" t="s">
        <v>158</v>
      </c>
      <c r="D50" s="63" t="s">
        <v>84</v>
      </c>
      <c r="E50" s="63">
        <v>1</v>
      </c>
      <c r="F50" s="63" t="s">
        <v>54</v>
      </c>
      <c r="G50" s="63">
        <v>5</v>
      </c>
      <c r="H50" s="59"/>
    </row>
    <row r="51" spans="1:8" ht="39.6">
      <c r="A51" s="55">
        <v>25</v>
      </c>
      <c r="B51" s="61" t="s">
        <v>85</v>
      </c>
      <c r="C51" s="65" t="s">
        <v>159</v>
      </c>
      <c r="D51" s="63" t="s">
        <v>84</v>
      </c>
      <c r="E51" s="63">
        <v>1</v>
      </c>
      <c r="F51" s="63" t="s">
        <v>54</v>
      </c>
      <c r="G51" s="63">
        <v>5</v>
      </c>
      <c r="H51" s="59"/>
    </row>
    <row r="52" spans="1:8" ht="39.6">
      <c r="A52" s="55">
        <v>26</v>
      </c>
      <c r="B52" s="62" t="s">
        <v>87</v>
      </c>
      <c r="C52" s="65" t="s">
        <v>159</v>
      </c>
      <c r="D52" s="63" t="s">
        <v>84</v>
      </c>
      <c r="E52" s="63">
        <v>1</v>
      </c>
      <c r="F52" s="63" t="s">
        <v>54</v>
      </c>
      <c r="G52" s="63">
        <v>5</v>
      </c>
      <c r="H52" s="59"/>
    </row>
    <row r="53" spans="1:8" ht="145.19999999999999">
      <c r="A53" s="55">
        <v>27</v>
      </c>
      <c r="B53" s="66" t="s">
        <v>95</v>
      </c>
      <c r="C53" s="67" t="s">
        <v>96</v>
      </c>
      <c r="D53" s="63" t="s">
        <v>97</v>
      </c>
      <c r="E53" s="63">
        <v>1</v>
      </c>
      <c r="F53" s="63" t="s">
        <v>54</v>
      </c>
      <c r="G53" s="63">
        <v>5</v>
      </c>
      <c r="H53" s="59"/>
    </row>
    <row r="54" spans="1:8" ht="118.8">
      <c r="A54" s="55">
        <v>28</v>
      </c>
      <c r="B54" s="68" t="s">
        <v>98</v>
      </c>
      <c r="C54" s="65" t="s">
        <v>160</v>
      </c>
      <c r="D54" s="63" t="s">
        <v>97</v>
      </c>
      <c r="E54" s="63">
        <v>1</v>
      </c>
      <c r="F54" s="63" t="s">
        <v>54</v>
      </c>
      <c r="G54" s="63">
        <v>5</v>
      </c>
      <c r="H54" s="59"/>
    </row>
    <row r="55" spans="1:8" ht="26.4">
      <c r="A55" s="55">
        <v>29</v>
      </c>
      <c r="B55" s="69" t="s">
        <v>161</v>
      </c>
      <c r="C55" s="69" t="s">
        <v>162</v>
      </c>
      <c r="D55" s="63"/>
      <c r="E55" s="63"/>
      <c r="F55" s="63"/>
      <c r="G55" s="63"/>
      <c r="H55" s="59"/>
    </row>
    <row r="56" spans="1:8" ht="21">
      <c r="A56" s="130" t="s">
        <v>59</v>
      </c>
      <c r="B56" s="130"/>
      <c r="C56" s="130"/>
      <c r="D56" s="130"/>
      <c r="E56" s="130"/>
      <c r="F56" s="130"/>
      <c r="G56" s="130"/>
      <c r="H56" s="130"/>
    </row>
    <row r="57" spans="1:8" ht="55.2">
      <c r="A57" s="70" t="s">
        <v>43</v>
      </c>
      <c r="B57" s="53" t="s">
        <v>44</v>
      </c>
      <c r="C57" s="53" t="s">
        <v>45</v>
      </c>
      <c r="D57" s="53" t="s">
        <v>46</v>
      </c>
      <c r="E57" s="53" t="s">
        <v>47</v>
      </c>
      <c r="F57" s="53" t="s">
        <v>48</v>
      </c>
      <c r="G57" s="53" t="s">
        <v>49</v>
      </c>
      <c r="H57" s="53" t="s">
        <v>60</v>
      </c>
    </row>
    <row r="58" spans="1:8" ht="39.6">
      <c r="A58" s="71">
        <v>1</v>
      </c>
      <c r="B58" s="72" t="s">
        <v>61</v>
      </c>
      <c r="C58" s="73" t="s">
        <v>159</v>
      </c>
      <c r="D58" s="58" t="s">
        <v>63</v>
      </c>
      <c r="E58" s="74">
        <v>1</v>
      </c>
      <c r="F58" s="74" t="s">
        <v>54</v>
      </c>
      <c r="G58" s="75">
        <f>E58</f>
        <v>1</v>
      </c>
      <c r="H58" s="59"/>
    </row>
    <row r="59" spans="1:8" ht="39.6">
      <c r="A59" s="76">
        <v>2</v>
      </c>
      <c r="B59" s="59" t="s">
        <v>64</v>
      </c>
      <c r="C59" s="73" t="s">
        <v>159</v>
      </c>
      <c r="D59" s="58" t="s">
        <v>63</v>
      </c>
      <c r="E59" s="75">
        <v>1</v>
      </c>
      <c r="F59" s="75" t="s">
        <v>54</v>
      </c>
      <c r="G59" s="75">
        <f>E59</f>
        <v>1</v>
      </c>
      <c r="H59" s="59"/>
    </row>
    <row r="60" spans="1:8" ht="39.6">
      <c r="A60" s="76">
        <v>3</v>
      </c>
      <c r="B60" s="59" t="s">
        <v>163</v>
      </c>
      <c r="C60" s="73" t="s">
        <v>159</v>
      </c>
      <c r="D60" s="58" t="s">
        <v>63</v>
      </c>
      <c r="E60" s="75">
        <v>1</v>
      </c>
      <c r="F60" s="75" t="s">
        <v>54</v>
      </c>
      <c r="G60" s="75">
        <f>E60</f>
        <v>1</v>
      </c>
      <c r="H60" s="59"/>
    </row>
  </sheetData>
  <mergeCells count="39">
    <mergeCell ref="A56:H56"/>
    <mergeCell ref="A21:H21"/>
    <mergeCell ref="A24:H24"/>
    <mergeCell ref="A25:H25"/>
    <mergeCell ref="A23:H23"/>
    <mergeCell ref="A22:H22"/>
    <mergeCell ref="A16:H16"/>
    <mergeCell ref="A17:H17"/>
    <mergeCell ref="A20:H20"/>
    <mergeCell ref="A19:H19"/>
    <mergeCell ref="A18:H18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topLeftCell="A15" zoomScale="55" zoomScaleNormal="55" workbookViewId="0">
      <selection activeCell="F45" sqref="F45"/>
    </sheetView>
  </sheetViews>
  <sheetFormatPr defaultColWidth="14.44140625" defaultRowHeight="15" customHeight="1"/>
  <cols>
    <col min="1" max="1" width="5.109375" style="4" customWidth="1"/>
    <col min="2" max="2" width="52" style="4" customWidth="1"/>
    <col min="3" max="3" width="27.44140625" style="4" customWidth="1"/>
    <col min="4" max="4" width="22" style="4" customWidth="1"/>
    <col min="5" max="5" width="15.44140625" style="5" customWidth="1"/>
    <col min="6" max="6" width="23.44140625" style="4" customWidth="1"/>
    <col min="7" max="7" width="14.44140625" style="5"/>
    <col min="8" max="8" width="25" style="4" customWidth="1"/>
    <col min="9" max="10" width="8.6640625" style="6" customWidth="1"/>
    <col min="11" max="16384" width="14.44140625" style="6"/>
  </cols>
  <sheetData>
    <row r="1" spans="1:8" ht="14.4">
      <c r="A1" s="113" t="s">
        <v>20</v>
      </c>
      <c r="B1" s="113"/>
      <c r="C1" s="113"/>
      <c r="D1" s="113"/>
      <c r="E1" s="113"/>
      <c r="F1" s="113"/>
      <c r="G1" s="113"/>
      <c r="H1" s="113"/>
    </row>
    <row r="2" spans="1:8" ht="21">
      <c r="A2" s="114" t="s">
        <v>21</v>
      </c>
      <c r="B2" s="114"/>
      <c r="C2" s="114"/>
      <c r="D2" s="114"/>
      <c r="E2" s="114"/>
      <c r="F2" s="114"/>
      <c r="G2" s="114"/>
      <c r="H2" s="114"/>
    </row>
    <row r="3" spans="1:8" ht="21">
      <c r="A3" s="115" t="str">
        <f>'Информация о Чемпионате'!B4</f>
        <v>Региональный чемпионат</v>
      </c>
      <c r="B3" s="115"/>
      <c r="C3" s="115"/>
      <c r="D3" s="115"/>
      <c r="E3" s="115"/>
      <c r="F3" s="115"/>
      <c r="G3" s="115"/>
      <c r="H3" s="115"/>
    </row>
    <row r="4" spans="1:8" ht="21">
      <c r="A4" s="114" t="s">
        <v>22</v>
      </c>
      <c r="B4" s="114"/>
      <c r="C4" s="114"/>
      <c r="D4" s="114"/>
      <c r="E4" s="114"/>
      <c r="F4" s="114"/>
      <c r="G4" s="114"/>
      <c r="H4" s="114"/>
    </row>
    <row r="5" spans="1:8" ht="20.399999999999999">
      <c r="A5" s="116" t="str">
        <f>'Информация о Чемпионате'!B3</f>
        <v>Фотография</v>
      </c>
      <c r="B5" s="116"/>
      <c r="C5" s="116"/>
      <c r="D5" s="116"/>
      <c r="E5" s="116"/>
      <c r="F5" s="116"/>
      <c r="G5" s="116"/>
      <c r="H5" s="116"/>
    </row>
    <row r="6" spans="1:8" ht="15" customHeight="1">
      <c r="A6" s="117" t="s">
        <v>23</v>
      </c>
      <c r="B6" s="117"/>
      <c r="C6" s="117"/>
      <c r="D6" s="117"/>
      <c r="E6" s="117"/>
      <c r="F6" s="117"/>
      <c r="G6" s="117"/>
      <c r="H6" s="117"/>
    </row>
    <row r="7" spans="1:8" ht="15" customHeight="1">
      <c r="A7" s="117" t="s">
        <v>24</v>
      </c>
      <c r="B7" s="117"/>
      <c r="C7" s="118" t="str">
        <f>'Информация о Чемпионате'!B5</f>
        <v>Республика Башкортостан</v>
      </c>
      <c r="D7" s="118"/>
      <c r="E7" s="118"/>
      <c r="F7" s="118"/>
      <c r="G7" s="118"/>
      <c r="H7" s="118"/>
    </row>
    <row r="8" spans="1:8" ht="15" customHeight="1">
      <c r="A8" s="117" t="s">
        <v>25</v>
      </c>
      <c r="B8" s="117"/>
      <c r="C8" s="117"/>
      <c r="D8" s="118" t="str">
        <f>'Информация о Чемпионате'!B6</f>
        <v>ГАПОУ Стерлитамакский многопрофильный профессиональный колледж</v>
      </c>
      <c r="E8" s="118"/>
      <c r="F8" s="118"/>
      <c r="G8" s="118"/>
      <c r="H8" s="118"/>
    </row>
    <row r="9" spans="1:8" ht="15" customHeight="1">
      <c r="A9" s="117" t="s">
        <v>26</v>
      </c>
      <c r="B9" s="117"/>
      <c r="C9" s="117" t="str">
        <f>'Информация о Чемпионате'!B7</f>
        <v>г. Стерлитамак, ул. Николаева, 124</v>
      </c>
      <c r="D9" s="117"/>
      <c r="E9" s="117"/>
      <c r="F9" s="117"/>
      <c r="G9" s="117"/>
      <c r="H9" s="117"/>
    </row>
    <row r="10" spans="1:8" ht="15" customHeight="1">
      <c r="A10" s="117" t="s">
        <v>27</v>
      </c>
      <c r="B10" s="117"/>
      <c r="C10" s="117" t="str">
        <f>'Информация о Чемпионате'!B9</f>
        <v>Хаертдинов Рафаэль Рамилевич</v>
      </c>
      <c r="D10" s="117"/>
      <c r="E10" s="117" t="str">
        <f>'Информация о Чемпионате'!B10</f>
        <v>rmdg@mail.ru</v>
      </c>
      <c r="F10" s="117"/>
      <c r="G10" s="117">
        <f>'Информация о Чемпионате'!B11</f>
        <v>89191531114</v>
      </c>
      <c r="H10" s="117"/>
    </row>
    <row r="11" spans="1:8" ht="15.75" customHeight="1">
      <c r="A11" s="117" t="s">
        <v>28</v>
      </c>
      <c r="B11" s="117"/>
      <c r="C11" s="117" t="str">
        <f>'Информация о Чемпионате'!B12</f>
        <v>Квитко К.В.</v>
      </c>
      <c r="D11" s="117"/>
      <c r="E11" s="117" t="str">
        <f>'Информация о Чемпионате'!B13</f>
        <v>kseno.nyan@gmail.com</v>
      </c>
      <c r="F11" s="117"/>
      <c r="G11" s="117">
        <f>'Информация о Чемпионате'!B14</f>
        <v>89373617999</v>
      </c>
      <c r="H11" s="117"/>
    </row>
    <row r="12" spans="1:8" ht="15.75" customHeight="1">
      <c r="A12" s="117" t="s">
        <v>29</v>
      </c>
      <c r="B12" s="117"/>
      <c r="C12" s="117">
        <f>'Информация о Чемпионате'!B17</f>
        <v>8</v>
      </c>
      <c r="D12" s="117"/>
      <c r="E12" s="117"/>
      <c r="F12" s="117"/>
      <c r="G12" s="117"/>
      <c r="H12" s="117"/>
    </row>
    <row r="13" spans="1:8" ht="15" customHeight="1">
      <c r="A13" s="117" t="s">
        <v>30</v>
      </c>
      <c r="B13" s="117"/>
      <c r="C13" s="117">
        <f>'Информация о Чемпионате'!B15</f>
        <v>5</v>
      </c>
      <c r="D13" s="117"/>
      <c r="E13" s="117"/>
      <c r="F13" s="117"/>
      <c r="G13" s="117"/>
      <c r="H13" s="117"/>
    </row>
    <row r="14" spans="1:8" ht="15" customHeight="1">
      <c r="A14" s="117" t="s">
        <v>31</v>
      </c>
      <c r="B14" s="117"/>
      <c r="C14" s="117">
        <f>'Информация о Чемпионате'!B16</f>
        <v>5</v>
      </c>
      <c r="D14" s="117"/>
      <c r="E14" s="117"/>
      <c r="F14" s="117"/>
      <c r="G14" s="117"/>
      <c r="H14" s="117"/>
    </row>
    <row r="15" spans="1:8" ht="15" customHeight="1">
      <c r="A15" s="117" t="s">
        <v>32</v>
      </c>
      <c r="B15" s="117"/>
      <c r="C15" s="117" t="str">
        <f>'Информация о Чемпионате'!B8</f>
        <v>с 9/02/26 по 13/02/26</v>
      </c>
      <c r="D15" s="117"/>
      <c r="E15" s="117"/>
      <c r="F15" s="117"/>
      <c r="G15" s="117"/>
      <c r="H15" s="117"/>
    </row>
    <row r="16" spans="1:8" ht="21">
      <c r="A16" s="130" t="s">
        <v>164</v>
      </c>
      <c r="B16" s="130"/>
      <c r="C16" s="130"/>
      <c r="D16" s="130"/>
      <c r="E16" s="130"/>
      <c r="F16" s="130"/>
      <c r="G16" s="130"/>
      <c r="H16" s="130"/>
    </row>
    <row r="17" spans="1:10" ht="55.2">
      <c r="A17" s="53" t="s">
        <v>43</v>
      </c>
      <c r="B17" s="53" t="s">
        <v>44</v>
      </c>
      <c r="C17" s="46" t="s">
        <v>45</v>
      </c>
      <c r="D17" s="54" t="s">
        <v>46</v>
      </c>
      <c r="E17" s="77" t="s">
        <v>47</v>
      </c>
      <c r="F17" s="54" t="s">
        <v>48</v>
      </c>
      <c r="G17" s="77" t="s">
        <v>49</v>
      </c>
      <c r="H17" s="53" t="s">
        <v>60</v>
      </c>
    </row>
    <row r="18" spans="1:10" ht="39.6">
      <c r="A18" s="55">
        <v>1</v>
      </c>
      <c r="B18" s="56" t="s">
        <v>165</v>
      </c>
      <c r="C18" s="56" t="s">
        <v>166</v>
      </c>
      <c r="D18" s="47" t="s">
        <v>167</v>
      </c>
      <c r="E18" s="78">
        <v>1</v>
      </c>
      <c r="F18" s="47" t="s">
        <v>168</v>
      </c>
      <c r="G18" s="79">
        <f t="shared" ref="G18:G26" si="0">5*E18</f>
        <v>5</v>
      </c>
      <c r="H18" s="59"/>
    </row>
    <row r="19" spans="1:10" ht="14.4">
      <c r="A19" s="55">
        <v>2</v>
      </c>
      <c r="B19" s="56" t="s">
        <v>169</v>
      </c>
      <c r="C19" s="56" t="s">
        <v>170</v>
      </c>
      <c r="D19" s="47" t="s">
        <v>167</v>
      </c>
      <c r="E19" s="78">
        <v>0</v>
      </c>
      <c r="F19" s="47" t="s">
        <v>168</v>
      </c>
      <c r="G19" s="79">
        <f t="shared" si="0"/>
        <v>0</v>
      </c>
      <c r="H19" s="59"/>
    </row>
    <row r="20" spans="1:10" ht="14.4">
      <c r="A20" s="55">
        <v>3</v>
      </c>
      <c r="B20" s="56" t="s">
        <v>171</v>
      </c>
      <c r="C20" s="56" t="s">
        <v>172</v>
      </c>
      <c r="D20" s="55" t="s">
        <v>167</v>
      </c>
      <c r="E20" s="78">
        <v>2</v>
      </c>
      <c r="F20" s="47" t="s">
        <v>168</v>
      </c>
      <c r="G20" s="79">
        <f t="shared" si="0"/>
        <v>10</v>
      </c>
      <c r="H20" s="59"/>
    </row>
    <row r="21" spans="1:10" ht="14.4">
      <c r="A21" s="55">
        <v>4</v>
      </c>
      <c r="B21" s="56" t="s">
        <v>173</v>
      </c>
      <c r="C21" s="56" t="s">
        <v>174</v>
      </c>
      <c r="D21" s="80" t="s">
        <v>167</v>
      </c>
      <c r="E21" s="78">
        <v>0</v>
      </c>
      <c r="F21" s="47" t="s">
        <v>168</v>
      </c>
      <c r="G21" s="79">
        <f t="shared" si="0"/>
        <v>0</v>
      </c>
      <c r="H21" s="60"/>
    </row>
    <row r="22" spans="1:10" ht="14.4">
      <c r="A22" s="55">
        <v>5</v>
      </c>
      <c r="B22" s="56" t="s">
        <v>175</v>
      </c>
      <c r="C22" s="56" t="s">
        <v>176</v>
      </c>
      <c r="D22" s="47" t="s">
        <v>167</v>
      </c>
      <c r="E22" s="78">
        <v>1</v>
      </c>
      <c r="F22" s="47" t="s">
        <v>168</v>
      </c>
      <c r="G22" s="79">
        <f>1*E22</f>
        <v>1</v>
      </c>
      <c r="H22" s="59"/>
    </row>
    <row r="23" spans="1:10" ht="26.4">
      <c r="A23" s="55">
        <v>6</v>
      </c>
      <c r="B23" s="56" t="s">
        <v>177</v>
      </c>
      <c r="C23" s="56" t="s">
        <v>178</v>
      </c>
      <c r="D23" s="47" t="s">
        <v>167</v>
      </c>
      <c r="E23" s="78">
        <v>1</v>
      </c>
      <c r="F23" s="47" t="s">
        <v>168</v>
      </c>
      <c r="G23" s="79">
        <f>1*E23</f>
        <v>1</v>
      </c>
      <c r="H23" s="59"/>
    </row>
    <row r="24" spans="1:10" ht="26.4">
      <c r="A24" s="55">
        <v>7</v>
      </c>
      <c r="B24" s="56" t="s">
        <v>179</v>
      </c>
      <c r="C24" s="56" t="s">
        <v>180</v>
      </c>
      <c r="D24" s="47" t="s">
        <v>167</v>
      </c>
      <c r="E24" s="78">
        <v>1</v>
      </c>
      <c r="F24" s="47" t="s">
        <v>168</v>
      </c>
      <c r="G24" s="79">
        <f t="shared" si="0"/>
        <v>5</v>
      </c>
      <c r="H24" s="59"/>
    </row>
    <row r="25" spans="1:10" ht="14.4">
      <c r="A25" s="55">
        <v>8</v>
      </c>
      <c r="B25" s="56" t="s">
        <v>181</v>
      </c>
      <c r="C25" s="56" t="s">
        <v>182</v>
      </c>
      <c r="D25" s="47" t="s">
        <v>167</v>
      </c>
      <c r="E25" s="78">
        <v>0</v>
      </c>
      <c r="F25" s="47" t="s">
        <v>168</v>
      </c>
      <c r="G25" s="79">
        <f t="shared" si="0"/>
        <v>0</v>
      </c>
      <c r="H25" s="59"/>
    </row>
    <row r="26" spans="1:10" ht="14.4">
      <c r="A26" s="55">
        <v>9</v>
      </c>
      <c r="B26" s="56" t="s">
        <v>183</v>
      </c>
      <c r="C26" s="56" t="s">
        <v>184</v>
      </c>
      <c r="D26" s="47" t="s">
        <v>167</v>
      </c>
      <c r="E26" s="78">
        <v>50</v>
      </c>
      <c r="F26" s="47" t="s">
        <v>168</v>
      </c>
      <c r="G26" s="79">
        <f t="shared" si="0"/>
        <v>250</v>
      </c>
      <c r="H26" s="59"/>
    </row>
    <row r="27" spans="1:10" ht="14.4">
      <c r="A27" s="55">
        <v>10</v>
      </c>
      <c r="B27" s="56" t="s">
        <v>185</v>
      </c>
      <c r="C27" s="56"/>
      <c r="D27" s="47" t="s">
        <v>167</v>
      </c>
      <c r="E27" s="78">
        <v>1</v>
      </c>
      <c r="F27" s="47" t="s">
        <v>168</v>
      </c>
      <c r="G27" s="79">
        <f>1*E27</f>
        <v>1</v>
      </c>
      <c r="H27" s="59"/>
    </row>
    <row r="28" spans="1:10" ht="14.4">
      <c r="A28" s="47">
        <v>11</v>
      </c>
      <c r="B28" s="81" t="s">
        <v>186</v>
      </c>
      <c r="C28" s="81" t="s">
        <v>187</v>
      </c>
      <c r="D28" s="47" t="s">
        <v>167</v>
      </c>
      <c r="E28" s="82">
        <v>3</v>
      </c>
      <c r="F28" s="47" t="s">
        <v>168</v>
      </c>
      <c r="G28" s="82">
        <v>15</v>
      </c>
      <c r="H28" s="83"/>
    </row>
    <row r="29" spans="1:10" s="84" customFormat="1" ht="14.4">
      <c r="A29" s="47">
        <v>12</v>
      </c>
      <c r="B29" s="81" t="s">
        <v>188</v>
      </c>
      <c r="C29" s="81" t="s">
        <v>187</v>
      </c>
      <c r="D29" s="47" t="s">
        <v>167</v>
      </c>
      <c r="E29" s="82">
        <v>6</v>
      </c>
      <c r="F29" s="47" t="s">
        <v>168</v>
      </c>
      <c r="G29" s="82">
        <v>30</v>
      </c>
      <c r="H29" s="83"/>
      <c r="I29" s="6"/>
      <c r="J29" s="6"/>
    </row>
    <row r="30" spans="1:10" s="84" customFormat="1" ht="14.4">
      <c r="A30" s="47">
        <v>13</v>
      </c>
      <c r="B30" s="62" t="s">
        <v>189</v>
      </c>
      <c r="C30" s="81" t="s">
        <v>187</v>
      </c>
      <c r="D30" s="47" t="s">
        <v>167</v>
      </c>
      <c r="E30" s="82">
        <v>2</v>
      </c>
      <c r="F30" s="47" t="s">
        <v>168</v>
      </c>
      <c r="G30" s="82">
        <v>10</v>
      </c>
      <c r="H30" s="83"/>
      <c r="I30" s="6"/>
      <c r="J30" s="6"/>
    </row>
    <row r="31" spans="1:10" s="84" customFormat="1" ht="14.4">
      <c r="A31" s="47"/>
      <c r="B31" s="62"/>
      <c r="C31" s="73"/>
      <c r="D31" s="75"/>
      <c r="E31" s="82"/>
      <c r="F31" s="75"/>
      <c r="G31" s="82"/>
      <c r="H31" s="83"/>
      <c r="I31" s="6"/>
      <c r="J31" s="6"/>
    </row>
    <row r="32" spans="1:10" s="84" customFormat="1" ht="21">
      <c r="A32" s="143" t="s">
        <v>190</v>
      </c>
      <c r="B32" s="143"/>
      <c r="C32" s="143"/>
      <c r="D32" s="143"/>
      <c r="E32" s="143"/>
      <c r="F32" s="143"/>
      <c r="G32" s="143"/>
      <c r="H32" s="143"/>
      <c r="I32" s="6"/>
      <c r="J32" s="6"/>
    </row>
    <row r="33" spans="1:10" s="84" customFormat="1" ht="55.2">
      <c r="A33" s="58" t="s">
        <v>43</v>
      </c>
      <c r="B33" s="58" t="s">
        <v>44</v>
      </c>
      <c r="C33" s="53" t="s">
        <v>45</v>
      </c>
      <c r="D33" s="58" t="s">
        <v>46</v>
      </c>
      <c r="E33" s="85" t="s">
        <v>47</v>
      </c>
      <c r="F33" s="58" t="s">
        <v>48</v>
      </c>
      <c r="G33" s="79" t="s">
        <v>49</v>
      </c>
      <c r="H33" s="53" t="s">
        <v>60</v>
      </c>
      <c r="I33" s="6"/>
      <c r="J33" s="6"/>
    </row>
    <row r="34" spans="1:10" s="84" customFormat="1" ht="39.6">
      <c r="A34" s="86">
        <v>1</v>
      </c>
      <c r="B34" s="87" t="s">
        <v>191</v>
      </c>
      <c r="C34" s="52" t="s">
        <v>159</v>
      </c>
      <c r="D34" s="75" t="s">
        <v>167</v>
      </c>
      <c r="E34" s="88">
        <v>10</v>
      </c>
      <c r="F34" s="89" t="s">
        <v>192</v>
      </c>
      <c r="G34" s="82">
        <f>E34</f>
        <v>10</v>
      </c>
      <c r="H34" s="90"/>
    </row>
    <row r="35" spans="1:10" s="84" customFormat="1" ht="39.6">
      <c r="A35" s="86">
        <v>3</v>
      </c>
      <c r="B35" s="87" t="s">
        <v>193</v>
      </c>
      <c r="C35" s="52" t="s">
        <v>159</v>
      </c>
      <c r="D35" s="75" t="s">
        <v>167</v>
      </c>
      <c r="E35" s="91">
        <v>1</v>
      </c>
      <c r="F35" s="89" t="s">
        <v>54</v>
      </c>
      <c r="G35" s="82">
        <v>1</v>
      </c>
      <c r="H35" s="90"/>
    </row>
    <row r="36" spans="1:10" s="84" customFormat="1" ht="39.6">
      <c r="A36" s="86">
        <v>5</v>
      </c>
      <c r="B36" s="87" t="s">
        <v>194</v>
      </c>
      <c r="C36" s="52" t="s">
        <v>159</v>
      </c>
      <c r="D36" s="75" t="s">
        <v>167</v>
      </c>
      <c r="E36" s="91">
        <v>1</v>
      </c>
      <c r="F36" s="89" t="s">
        <v>54</v>
      </c>
      <c r="G36" s="82">
        <v>5</v>
      </c>
      <c r="H36" s="90"/>
    </row>
    <row r="37" spans="1:10" s="84" customFormat="1" ht="14.4">
      <c r="A37" s="86">
        <v>6</v>
      </c>
      <c r="B37" s="87" t="s">
        <v>195</v>
      </c>
      <c r="C37" s="87" t="s">
        <v>196</v>
      </c>
      <c r="D37" s="75" t="s">
        <v>167</v>
      </c>
      <c r="E37" s="91">
        <v>1</v>
      </c>
      <c r="F37" s="89" t="s">
        <v>54</v>
      </c>
      <c r="G37" s="82">
        <v>1</v>
      </c>
      <c r="H37" s="90"/>
    </row>
    <row r="38" spans="1:10" s="84" customFormat="1" ht="39.6">
      <c r="A38" s="86">
        <v>7</v>
      </c>
      <c r="B38" s="87" t="s">
        <v>197</v>
      </c>
      <c r="C38" s="52" t="s">
        <v>159</v>
      </c>
      <c r="D38" s="75" t="s">
        <v>167</v>
      </c>
      <c r="E38" s="91">
        <v>1</v>
      </c>
      <c r="F38" s="89" t="s">
        <v>198</v>
      </c>
      <c r="G38" s="82">
        <v>1</v>
      </c>
      <c r="H38" s="90"/>
    </row>
    <row r="39" spans="1:10" s="84" customFormat="1" ht="39.6">
      <c r="A39" s="86">
        <v>8</v>
      </c>
      <c r="B39" s="87" t="s">
        <v>199</v>
      </c>
      <c r="C39" s="52" t="s">
        <v>159</v>
      </c>
      <c r="D39" s="75" t="s">
        <v>167</v>
      </c>
      <c r="E39" s="91">
        <v>2</v>
      </c>
      <c r="F39" s="89" t="s">
        <v>198</v>
      </c>
      <c r="G39" s="82">
        <v>2</v>
      </c>
      <c r="H39" s="90"/>
    </row>
    <row r="40" spans="1:10" s="84" customFormat="1" ht="39.6">
      <c r="A40" s="86">
        <v>9</v>
      </c>
      <c r="B40" s="87" t="s">
        <v>200</v>
      </c>
      <c r="C40" s="52" t="s">
        <v>159</v>
      </c>
      <c r="D40" s="75" t="s">
        <v>167</v>
      </c>
      <c r="E40" s="91">
        <v>1</v>
      </c>
      <c r="F40" s="89" t="s">
        <v>54</v>
      </c>
      <c r="G40" s="82">
        <v>1</v>
      </c>
      <c r="H40" s="90"/>
    </row>
    <row r="41" spans="1:10" s="84" customFormat="1" ht="39.6">
      <c r="A41" s="86">
        <v>10</v>
      </c>
      <c r="B41" s="87" t="s">
        <v>201</v>
      </c>
      <c r="C41" s="52" t="s">
        <v>159</v>
      </c>
      <c r="D41" s="75" t="s">
        <v>167</v>
      </c>
      <c r="E41" s="91">
        <v>2</v>
      </c>
      <c r="F41" s="89" t="s">
        <v>54</v>
      </c>
      <c r="G41" s="82">
        <v>2</v>
      </c>
      <c r="H41" s="90"/>
    </row>
    <row r="42" spans="1:10" s="84" customFormat="1" ht="14.4">
      <c r="A42" s="86">
        <v>11</v>
      </c>
      <c r="B42" s="87" t="s">
        <v>202</v>
      </c>
      <c r="C42" s="87" t="s">
        <v>203</v>
      </c>
      <c r="D42" s="75" t="s">
        <v>167</v>
      </c>
      <c r="E42" s="91">
        <v>2</v>
      </c>
      <c r="F42" s="89" t="s">
        <v>54</v>
      </c>
      <c r="G42" s="82">
        <v>2</v>
      </c>
      <c r="H42" s="90"/>
    </row>
    <row r="43" spans="1:10" s="84" customFormat="1" ht="39.6">
      <c r="A43" s="86">
        <v>13</v>
      </c>
      <c r="B43" s="87" t="s">
        <v>204</v>
      </c>
      <c r="C43" s="52" t="s">
        <v>159</v>
      </c>
      <c r="D43" s="75" t="s">
        <v>167</v>
      </c>
      <c r="E43" s="91">
        <v>0</v>
      </c>
      <c r="F43" s="89" t="s">
        <v>54</v>
      </c>
      <c r="G43" s="82">
        <v>0</v>
      </c>
      <c r="H43" s="90"/>
    </row>
    <row r="44" spans="1:10" ht="39.6">
      <c r="A44" s="86">
        <v>14</v>
      </c>
      <c r="B44" s="87" t="s">
        <v>205</v>
      </c>
      <c r="C44" s="52" t="s">
        <v>159</v>
      </c>
      <c r="D44" s="75" t="s">
        <v>167</v>
      </c>
      <c r="E44" s="91">
        <v>0</v>
      </c>
      <c r="F44" s="89" t="s">
        <v>54</v>
      </c>
      <c r="G44" s="82">
        <v>0</v>
      </c>
      <c r="H44" s="90"/>
      <c r="I44" s="84"/>
      <c r="J44" s="84"/>
    </row>
    <row r="45" spans="1:10" ht="39.6">
      <c r="A45" s="86">
        <v>15</v>
      </c>
      <c r="B45" s="87" t="s">
        <v>206</v>
      </c>
      <c r="C45" s="52" t="s">
        <v>159</v>
      </c>
      <c r="D45" s="75" t="s">
        <v>167</v>
      </c>
      <c r="E45" s="91">
        <v>2</v>
      </c>
      <c r="F45" s="89" t="s">
        <v>54</v>
      </c>
      <c r="G45" s="82">
        <v>2</v>
      </c>
      <c r="H45" s="90"/>
      <c r="I45" s="84"/>
      <c r="J45" s="84"/>
    </row>
    <row r="46" spans="1:10" ht="39.6">
      <c r="A46" s="86">
        <v>17</v>
      </c>
      <c r="B46" s="87" t="s">
        <v>207</v>
      </c>
      <c r="C46" s="52" t="s">
        <v>159</v>
      </c>
      <c r="D46" s="75" t="s">
        <v>167</v>
      </c>
      <c r="E46" s="88">
        <v>1</v>
      </c>
      <c r="F46" s="89" t="s">
        <v>54</v>
      </c>
      <c r="G46" s="82">
        <v>1</v>
      </c>
      <c r="H46" s="90"/>
      <c r="I46" s="84"/>
      <c r="J46" s="84"/>
    </row>
    <row r="47" spans="1:10" ht="14.4">
      <c r="A47" s="50">
        <v>14</v>
      </c>
      <c r="B47" s="73"/>
      <c r="C47" s="73"/>
      <c r="D47" s="73"/>
      <c r="E47" s="92"/>
      <c r="F47" s="93"/>
      <c r="G47" s="92"/>
      <c r="H47" s="94"/>
      <c r="I47" s="84"/>
      <c r="J47" s="84"/>
    </row>
    <row r="48" spans="1:10" ht="14.4">
      <c r="A48" s="50">
        <v>15</v>
      </c>
      <c r="B48" s="73"/>
      <c r="C48" s="73"/>
      <c r="D48" s="73"/>
      <c r="E48" s="92"/>
      <c r="F48" s="93"/>
      <c r="G48" s="92"/>
      <c r="H48" s="94"/>
      <c r="I48" s="84"/>
      <c r="J48" s="84"/>
    </row>
    <row r="49" spans="1:8" ht="21">
      <c r="A49" s="130" t="s">
        <v>59</v>
      </c>
      <c r="B49" s="130"/>
      <c r="C49" s="130"/>
      <c r="D49" s="130"/>
      <c r="E49" s="130"/>
      <c r="F49" s="130"/>
      <c r="G49" s="130"/>
      <c r="H49" s="130"/>
    </row>
    <row r="50" spans="1:8" ht="55.2">
      <c r="A50" s="53" t="s">
        <v>43</v>
      </c>
      <c r="B50" s="53" t="s">
        <v>44</v>
      </c>
      <c r="C50" s="53" t="s">
        <v>45</v>
      </c>
      <c r="D50" s="53" t="s">
        <v>46</v>
      </c>
      <c r="E50" s="79" t="s">
        <v>47</v>
      </c>
      <c r="F50" s="53" t="s">
        <v>48</v>
      </c>
      <c r="G50" s="79" t="s">
        <v>49</v>
      </c>
      <c r="H50" s="53" t="s">
        <v>60</v>
      </c>
    </row>
    <row r="51" spans="1:8" ht="14.4">
      <c r="A51" s="49">
        <v>1</v>
      </c>
      <c r="B51" s="73"/>
      <c r="C51" s="73"/>
      <c r="D51" s="73"/>
      <c r="E51" s="92"/>
      <c r="F51" s="93"/>
      <c r="G51" s="92"/>
      <c r="H51" s="95"/>
    </row>
    <row r="52" spans="1:8" ht="14.4">
      <c r="A52" s="49">
        <v>2</v>
      </c>
      <c r="B52" s="73"/>
      <c r="C52" s="73"/>
      <c r="D52" s="73"/>
      <c r="E52" s="92"/>
      <c r="F52" s="93"/>
      <c r="G52" s="92"/>
      <c r="H52" s="95"/>
    </row>
  </sheetData>
  <mergeCells count="31">
    <mergeCell ref="A16:H16"/>
    <mergeCell ref="A32:H32"/>
    <mergeCell ref="A49:H49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zoomScale="55" zoomScaleNormal="55" workbookViewId="0">
      <selection activeCell="A8" sqref="A8"/>
    </sheetView>
  </sheetViews>
  <sheetFormatPr defaultColWidth="14.44140625" defaultRowHeight="15" customHeight="1"/>
  <cols>
    <col min="1" max="1" width="5.109375" style="6" customWidth="1"/>
    <col min="2" max="2" width="52" style="6" customWidth="1"/>
    <col min="3" max="3" width="27.44140625" style="6" customWidth="1"/>
    <col min="4" max="4" width="22" style="6" customWidth="1"/>
    <col min="5" max="5" width="15.44140625" style="6" customWidth="1"/>
    <col min="6" max="6" width="19.6640625" style="6" customWidth="1"/>
    <col min="7" max="7" width="14.44140625" style="6"/>
    <col min="8" max="9" width="8.6640625" style="6" customWidth="1"/>
    <col min="10" max="16384" width="14.44140625" style="6"/>
  </cols>
  <sheetData>
    <row r="1" spans="1:8" ht="14.4">
      <c r="A1" s="144" t="s">
        <v>20</v>
      </c>
      <c r="B1" s="144"/>
      <c r="C1" s="144"/>
      <c r="D1" s="144"/>
      <c r="E1" s="144"/>
      <c r="F1" s="144"/>
      <c r="G1" s="144"/>
    </row>
    <row r="2" spans="1:8" ht="21">
      <c r="A2" s="114" t="s">
        <v>21</v>
      </c>
      <c r="B2" s="114"/>
      <c r="C2" s="114"/>
      <c r="D2" s="114"/>
      <c r="E2" s="114"/>
      <c r="F2" s="114"/>
      <c r="G2" s="114"/>
      <c r="H2" s="96"/>
    </row>
    <row r="3" spans="1:8" ht="21">
      <c r="A3" s="115" t="str">
        <f>'Информация о Чемпионате'!B4</f>
        <v>Региональный чемпионат</v>
      </c>
      <c r="B3" s="115"/>
      <c r="C3" s="115"/>
      <c r="D3" s="115"/>
      <c r="E3" s="115"/>
      <c r="F3" s="115"/>
      <c r="G3" s="115"/>
      <c r="H3" s="97"/>
    </row>
    <row r="4" spans="1:8" ht="21">
      <c r="A4" s="114" t="s">
        <v>22</v>
      </c>
      <c r="B4" s="114"/>
      <c r="C4" s="114"/>
      <c r="D4" s="114"/>
      <c r="E4" s="114"/>
      <c r="F4" s="114"/>
      <c r="G4" s="114"/>
      <c r="H4" s="96"/>
    </row>
    <row r="5" spans="1:8" ht="20.399999999999999">
      <c r="A5" s="145" t="str">
        <f>'Информация о Чемпионате'!B3</f>
        <v>Фотография</v>
      </c>
      <c r="B5" s="145"/>
      <c r="C5" s="145"/>
      <c r="D5" s="145"/>
      <c r="E5" s="145"/>
      <c r="F5" s="145"/>
      <c r="G5" s="145"/>
      <c r="H5" s="98"/>
    </row>
    <row r="6" spans="1:8" ht="21">
      <c r="A6" s="130" t="s">
        <v>208</v>
      </c>
      <c r="B6" s="130"/>
      <c r="C6" s="130"/>
      <c r="D6" s="130"/>
      <c r="E6" s="130"/>
      <c r="F6" s="130"/>
      <c r="G6" s="130"/>
    </row>
    <row r="7" spans="1:8" ht="27.6">
      <c r="A7" s="53" t="s">
        <v>43</v>
      </c>
      <c r="B7" s="53" t="s">
        <v>44</v>
      </c>
      <c r="C7" s="46" t="s">
        <v>45</v>
      </c>
      <c r="D7" s="53" t="s">
        <v>46</v>
      </c>
      <c r="E7" s="53" t="s">
        <v>47</v>
      </c>
      <c r="F7" s="53" t="s">
        <v>48</v>
      </c>
      <c r="G7" s="53" t="s">
        <v>209</v>
      </c>
    </row>
    <row r="8" spans="1:8" ht="105.6">
      <c r="A8" s="53">
        <v>1</v>
      </c>
      <c r="B8" s="67" t="s">
        <v>210</v>
      </c>
      <c r="C8" s="67" t="s">
        <v>211</v>
      </c>
      <c r="D8" s="47" t="s">
        <v>58</v>
      </c>
      <c r="E8" s="55">
        <v>1</v>
      </c>
      <c r="F8" s="47" t="s">
        <v>54</v>
      </c>
      <c r="G8" s="99"/>
    </row>
    <row r="9" spans="1:8" ht="79.2">
      <c r="A9" s="53">
        <v>2</v>
      </c>
      <c r="B9" s="67" t="s">
        <v>212</v>
      </c>
      <c r="C9" s="67" t="s">
        <v>213</v>
      </c>
      <c r="D9" s="47" t="s">
        <v>58</v>
      </c>
      <c r="E9" s="55">
        <v>1</v>
      </c>
      <c r="F9" s="47" t="s">
        <v>214</v>
      </c>
      <c r="G9" s="99"/>
    </row>
    <row r="10" spans="1:8" ht="26.4">
      <c r="A10" s="53">
        <v>3</v>
      </c>
      <c r="B10" s="67" t="s">
        <v>215</v>
      </c>
      <c r="C10" s="69" t="s">
        <v>216</v>
      </c>
      <c r="D10" s="47" t="s">
        <v>58</v>
      </c>
      <c r="E10" s="55">
        <v>1</v>
      </c>
      <c r="F10" s="47" t="s">
        <v>54</v>
      </c>
      <c r="G10" s="99"/>
    </row>
    <row r="11" spans="1:8" ht="26.4">
      <c r="A11" s="53">
        <v>4</v>
      </c>
      <c r="B11" s="67" t="s">
        <v>217</v>
      </c>
      <c r="C11" s="67" t="s">
        <v>218</v>
      </c>
      <c r="D11" s="58" t="s">
        <v>58</v>
      </c>
      <c r="E11" s="53">
        <v>1</v>
      </c>
      <c r="F11" s="53" t="s">
        <v>54</v>
      </c>
      <c r="G11" s="53"/>
    </row>
    <row r="12" spans="1:8" ht="14.4">
      <c r="A12" s="53">
        <v>5</v>
      </c>
      <c r="B12" s="67" t="s">
        <v>219</v>
      </c>
      <c r="C12" s="67" t="s">
        <v>220</v>
      </c>
      <c r="D12" s="58" t="s">
        <v>58</v>
      </c>
      <c r="E12" s="53">
        <v>1</v>
      </c>
      <c r="F12" s="53" t="s">
        <v>54</v>
      </c>
      <c r="G12" s="53"/>
    </row>
    <row r="13" spans="1:8" ht="14.4">
      <c r="A13" s="53">
        <v>6</v>
      </c>
      <c r="B13" s="67" t="s">
        <v>221</v>
      </c>
      <c r="C13" s="67" t="s">
        <v>222</v>
      </c>
      <c r="D13" s="58" t="s">
        <v>58</v>
      </c>
      <c r="E13" s="53">
        <v>1</v>
      </c>
      <c r="F13" s="53" t="s">
        <v>54</v>
      </c>
      <c r="G13" s="53" t="s">
        <v>223</v>
      </c>
    </row>
    <row r="14" spans="1:8" ht="14.4">
      <c r="A14" s="53">
        <v>7</v>
      </c>
      <c r="B14" s="67" t="s">
        <v>224</v>
      </c>
      <c r="C14" s="67" t="s">
        <v>225</v>
      </c>
      <c r="D14" s="58" t="s">
        <v>58</v>
      </c>
      <c r="E14" s="53">
        <v>1</v>
      </c>
      <c r="F14" s="53" t="s">
        <v>54</v>
      </c>
      <c r="G14" s="53"/>
    </row>
    <row r="15" spans="1:8" ht="14.4">
      <c r="A15" s="53">
        <v>8</v>
      </c>
      <c r="B15" s="67" t="s">
        <v>226</v>
      </c>
      <c r="C15" s="67"/>
      <c r="D15" s="47" t="s">
        <v>58</v>
      </c>
      <c r="E15" s="80">
        <v>1</v>
      </c>
      <c r="F15" s="47" t="s">
        <v>54</v>
      </c>
      <c r="G15" s="99"/>
    </row>
    <row r="16" spans="1:8" ht="14.4">
      <c r="A16" s="53">
        <v>9</v>
      </c>
      <c r="B16" s="67" t="s">
        <v>227</v>
      </c>
      <c r="C16" s="67" t="s">
        <v>228</v>
      </c>
      <c r="D16" s="58" t="s">
        <v>167</v>
      </c>
      <c r="E16" s="53">
        <v>1</v>
      </c>
      <c r="F16" s="47" t="s">
        <v>214</v>
      </c>
      <c r="G16" s="59" t="s">
        <v>229</v>
      </c>
    </row>
    <row r="17" spans="1:7" ht="14.4">
      <c r="A17" s="53">
        <v>10</v>
      </c>
      <c r="B17" s="67" t="s">
        <v>230</v>
      </c>
      <c r="C17" s="67" t="s">
        <v>172</v>
      </c>
      <c r="D17" s="47" t="s">
        <v>167</v>
      </c>
      <c r="E17" s="53">
        <v>1</v>
      </c>
      <c r="F17" s="53" t="s">
        <v>54</v>
      </c>
      <c r="G17" s="53" t="s">
        <v>223</v>
      </c>
    </row>
    <row r="18" spans="1:7" ht="14.4">
      <c r="A18" s="53">
        <v>11</v>
      </c>
      <c r="B18" s="67" t="s">
        <v>185</v>
      </c>
      <c r="C18" s="67" t="s">
        <v>231</v>
      </c>
      <c r="D18" s="58" t="s">
        <v>167</v>
      </c>
      <c r="E18" s="53">
        <v>1</v>
      </c>
      <c r="F18" s="53" t="s">
        <v>54</v>
      </c>
      <c r="G18" s="53"/>
    </row>
    <row r="19" spans="1:7" ht="14.4">
      <c r="A19" s="53">
        <v>12</v>
      </c>
      <c r="B19" s="67" t="s">
        <v>232</v>
      </c>
      <c r="C19" s="67" t="s">
        <v>233</v>
      </c>
      <c r="D19" s="58" t="s">
        <v>167</v>
      </c>
      <c r="E19" s="53">
        <v>1</v>
      </c>
      <c r="F19" s="53" t="s">
        <v>54</v>
      </c>
      <c r="G19" s="53"/>
    </row>
    <row r="20" spans="1:7" ht="41.4">
      <c r="A20" s="53">
        <v>13</v>
      </c>
      <c r="B20" s="67" t="s">
        <v>234</v>
      </c>
      <c r="C20" s="67" t="s">
        <v>225</v>
      </c>
      <c r="D20" s="47" t="s">
        <v>58</v>
      </c>
      <c r="E20" s="53">
        <v>1</v>
      </c>
      <c r="F20" s="53" t="s">
        <v>54</v>
      </c>
      <c r="G20" s="53" t="s">
        <v>235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dc:description/>
  <cp:lastModifiedBy>Рафаэль Хаертдинов</cp:lastModifiedBy>
  <cp:revision>8</cp:revision>
  <dcterms:created xsi:type="dcterms:W3CDTF">2023-01-11T12:24:27Z</dcterms:created>
  <dcterms:modified xsi:type="dcterms:W3CDTF">2026-01-14T11:29:24Z</dcterms:modified>
  <dc:language>ru-RU</dc:language>
</cp:coreProperties>
</file>